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OEI\POBLACION 2023\"/>
    </mc:Choice>
  </mc:AlternateContent>
  <xr:revisionPtr revIDLastSave="0" documentId="13_ncr:1_{2D553281-B7F3-4FB3-8ADD-FF6C75FF517B}" xr6:coauthVersionLast="47" xr6:coauthVersionMax="47" xr10:uidLastSave="{00000000-0000-0000-0000-000000000000}"/>
  <bookViews>
    <workbookView xWindow="-120" yWindow="-120" windowWidth="29040" windowHeight="15840" tabRatio="803" xr2:uid="{00000000-000D-0000-FFFF-FFFF00000000}"/>
  </bookViews>
  <sheets>
    <sheet name="EE.SS - DIST" sheetId="30" r:id="rId1"/>
    <sheet name="EE.SS - RED" sheetId="29" r:id="rId2"/>
  </sheets>
  <externalReferences>
    <externalReference r:id="rId3"/>
  </externalReferences>
  <definedNames>
    <definedName name="_xlnm._FilterDatabase" localSheetId="0" hidden="1">'EE.SS - DIST'!$A$8:$AS$65</definedName>
    <definedName name="DPTO">[1]DATA!#REF!</definedName>
    <definedName name="_xlnm.Print_Titles" localSheetId="0">'EE.SS - DIST'!$A:$B,'EE.SS - DIST'!$1:$10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29" l="1"/>
  <c r="C12" i="29"/>
  <c r="D47" i="29"/>
  <c r="D54" i="30"/>
  <c r="C13" i="29"/>
  <c r="B25" i="29"/>
  <c r="AS47" i="29"/>
  <c r="AR47" i="29"/>
  <c r="AQ47" i="29"/>
  <c r="AP47" i="29"/>
  <c r="AO47" i="29"/>
  <c r="AN47" i="29"/>
  <c r="AM47" i="29"/>
  <c r="AL47" i="29"/>
  <c r="AL12" i="29" s="1"/>
  <c r="AL10" i="29" s="1"/>
  <c r="AK47" i="29"/>
  <c r="AJ47" i="29"/>
  <c r="AI47" i="29"/>
  <c r="AH47" i="29"/>
  <c r="AG47" i="29"/>
  <c r="AF47" i="29"/>
  <c r="AE47" i="29"/>
  <c r="AD47" i="29"/>
  <c r="AC47" i="29"/>
  <c r="AB47" i="29"/>
  <c r="AA47" i="29"/>
  <c r="Z47" i="29"/>
  <c r="Y47" i="29"/>
  <c r="X47" i="29"/>
  <c r="W47" i="29"/>
  <c r="V47" i="29"/>
  <c r="U47" i="29"/>
  <c r="T47" i="29"/>
  <c r="S47" i="29"/>
  <c r="R47" i="29"/>
  <c r="Q47" i="29"/>
  <c r="P47" i="29"/>
  <c r="O47" i="29"/>
  <c r="N47" i="29"/>
  <c r="M47" i="29"/>
  <c r="L47" i="29"/>
  <c r="K47" i="29"/>
  <c r="J47" i="29"/>
  <c r="I47" i="29"/>
  <c r="H47" i="29"/>
  <c r="G47" i="29"/>
  <c r="F47" i="29"/>
  <c r="E47" i="29"/>
  <c r="AS36" i="29"/>
  <c r="AR36" i="29"/>
  <c r="AQ36" i="29"/>
  <c r="AP36" i="29"/>
  <c r="AO36" i="29"/>
  <c r="AN36" i="29"/>
  <c r="AM36" i="29"/>
  <c r="AL36" i="29"/>
  <c r="AK36" i="29"/>
  <c r="AJ36" i="29"/>
  <c r="AI36" i="29"/>
  <c r="AH36" i="29"/>
  <c r="AG36" i="29"/>
  <c r="AF36" i="29"/>
  <c r="AE36" i="29"/>
  <c r="AD36" i="29"/>
  <c r="AC36" i="29"/>
  <c r="AB36" i="29"/>
  <c r="AA36" i="29"/>
  <c r="Z36" i="29"/>
  <c r="Y36" i="29"/>
  <c r="X36" i="29"/>
  <c r="W36" i="29"/>
  <c r="V36" i="29"/>
  <c r="U36" i="29"/>
  <c r="T36" i="29"/>
  <c r="S36" i="29"/>
  <c r="R36" i="29"/>
  <c r="Q36" i="29"/>
  <c r="P36" i="29"/>
  <c r="O36" i="29"/>
  <c r="N36" i="29"/>
  <c r="M36" i="29"/>
  <c r="L36" i="29"/>
  <c r="K36" i="29"/>
  <c r="J36" i="29"/>
  <c r="I36" i="29"/>
  <c r="H36" i="29"/>
  <c r="G36" i="29"/>
  <c r="F36" i="29"/>
  <c r="E36" i="29"/>
  <c r="D36" i="29"/>
  <c r="C36" i="29"/>
  <c r="AS25" i="29"/>
  <c r="AR25" i="29"/>
  <c r="AQ25" i="29"/>
  <c r="AP25" i="29"/>
  <c r="AO25" i="29"/>
  <c r="AN25" i="29"/>
  <c r="AM25" i="29"/>
  <c r="AL25" i="29"/>
  <c r="AK25" i="29"/>
  <c r="AJ25" i="29"/>
  <c r="AI25" i="29"/>
  <c r="AH25" i="29"/>
  <c r="AG25" i="29"/>
  <c r="AF25" i="29"/>
  <c r="AE25" i="29"/>
  <c r="AD25" i="29"/>
  <c r="AC25" i="29"/>
  <c r="AB25" i="29"/>
  <c r="AA25" i="29"/>
  <c r="Z25" i="29"/>
  <c r="Y25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D25" i="29"/>
  <c r="C25" i="29"/>
  <c r="B58" i="29"/>
  <c r="B57" i="29"/>
  <c r="B56" i="29"/>
  <c r="B55" i="29"/>
  <c r="B54" i="29"/>
  <c r="B53" i="29"/>
  <c r="B52" i="29"/>
  <c r="B51" i="29"/>
  <c r="B50" i="29"/>
  <c r="B49" i="29"/>
  <c r="B48" i="29"/>
  <c r="B46" i="29"/>
  <c r="B45" i="29"/>
  <c r="B44" i="29"/>
  <c r="B43" i="29"/>
  <c r="B42" i="29"/>
  <c r="B41" i="29"/>
  <c r="B40" i="29"/>
  <c r="B39" i="29"/>
  <c r="B38" i="29"/>
  <c r="B37" i="29"/>
  <c r="B35" i="29"/>
  <c r="B34" i="29"/>
  <c r="B33" i="29"/>
  <c r="B32" i="29"/>
  <c r="B31" i="29"/>
  <c r="B30" i="29"/>
  <c r="B29" i="29"/>
  <c r="B28" i="29"/>
  <c r="B27" i="29"/>
  <c r="B26" i="29"/>
  <c r="B24" i="29"/>
  <c r="B23" i="29"/>
  <c r="B22" i="29"/>
  <c r="B21" i="29"/>
  <c r="B20" i="29"/>
  <c r="B19" i="29"/>
  <c r="B18" i="29"/>
  <c r="B17" i="29"/>
  <c r="B16" i="29"/>
  <c r="B15" i="29"/>
  <c r="B14" i="29"/>
  <c r="AS13" i="29"/>
  <c r="AR13" i="29"/>
  <c r="AQ13" i="29"/>
  <c r="AP13" i="29"/>
  <c r="AO13" i="29"/>
  <c r="AN13" i="29"/>
  <c r="AM13" i="29"/>
  <c r="AL13" i="29"/>
  <c r="AK13" i="29"/>
  <c r="AJ13" i="29"/>
  <c r="AI13" i="29"/>
  <c r="AH13" i="29"/>
  <c r="AG13" i="29"/>
  <c r="AF13" i="29"/>
  <c r="AE13" i="29"/>
  <c r="AD13" i="29"/>
  <c r="AC13" i="29"/>
  <c r="AB13" i="29"/>
  <c r="AA13" i="29"/>
  <c r="Z13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J13" i="29"/>
  <c r="I13" i="29"/>
  <c r="H13" i="29"/>
  <c r="G13" i="29"/>
  <c r="F13" i="29"/>
  <c r="E13" i="29"/>
  <c r="D13" i="29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AT54" i="30"/>
  <c r="AT10" i="30" s="1"/>
  <c r="AS54" i="30"/>
  <c r="AS10" i="30" s="1"/>
  <c r="AR54" i="30"/>
  <c r="AQ54" i="30"/>
  <c r="AP54" i="30"/>
  <c r="AO54" i="30"/>
  <c r="AN54" i="30"/>
  <c r="AN10" i="30" s="1"/>
  <c r="AM54" i="30"/>
  <c r="AM10" i="30" s="1"/>
  <c r="AL54" i="30"/>
  <c r="AK54" i="30"/>
  <c r="AJ54" i="30"/>
  <c r="AI54" i="30"/>
  <c r="AH54" i="30"/>
  <c r="AH10" i="30" s="1"/>
  <c r="AG54" i="30"/>
  <c r="AG10" i="30" s="1"/>
  <c r="AF54" i="30"/>
  <c r="AE54" i="30"/>
  <c r="AD54" i="30"/>
  <c r="AC54" i="30"/>
  <c r="AB54" i="30"/>
  <c r="AB10" i="30" s="1"/>
  <c r="AA54" i="30"/>
  <c r="AA10" i="30" s="1"/>
  <c r="Z54" i="30"/>
  <c r="Y54" i="30"/>
  <c r="X54" i="30"/>
  <c r="W54" i="30"/>
  <c r="V54" i="30"/>
  <c r="V10" i="30" s="1"/>
  <c r="U54" i="30"/>
  <c r="U10" i="30" s="1"/>
  <c r="T54" i="30"/>
  <c r="S54" i="30"/>
  <c r="R54" i="30"/>
  <c r="Q54" i="30"/>
  <c r="P54" i="30"/>
  <c r="P10" i="30" s="1"/>
  <c r="O54" i="30"/>
  <c r="O10" i="30" s="1"/>
  <c r="N54" i="30"/>
  <c r="M54" i="30"/>
  <c r="L54" i="30"/>
  <c r="K54" i="30"/>
  <c r="J54" i="30"/>
  <c r="J10" i="30" s="1"/>
  <c r="I54" i="30"/>
  <c r="I10" i="30" s="1"/>
  <c r="H54" i="30"/>
  <c r="G54" i="30"/>
  <c r="F54" i="30"/>
  <c r="E54" i="30"/>
  <c r="D10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AT40" i="30"/>
  <c r="AS40" i="30"/>
  <c r="AR40" i="30"/>
  <c r="AQ40" i="30"/>
  <c r="AP40" i="30"/>
  <c r="AO40" i="30"/>
  <c r="AN40" i="30"/>
  <c r="AM40" i="30"/>
  <c r="AL40" i="30"/>
  <c r="AK40" i="30"/>
  <c r="AJ40" i="30"/>
  <c r="AI40" i="30"/>
  <c r="AH40" i="30"/>
  <c r="AG40" i="30"/>
  <c r="AF40" i="30"/>
  <c r="AE40" i="30"/>
  <c r="AD40" i="30"/>
  <c r="AC40" i="30"/>
  <c r="AB40" i="30"/>
  <c r="AA40" i="30"/>
  <c r="Z40" i="30"/>
  <c r="Y40" i="30"/>
  <c r="X40" i="30"/>
  <c r="W40" i="30"/>
  <c r="V40" i="30"/>
  <c r="U40" i="30"/>
  <c r="T40" i="30"/>
  <c r="S40" i="30"/>
  <c r="R40" i="30"/>
  <c r="Q40" i="30"/>
  <c r="P40" i="30"/>
  <c r="O40" i="30"/>
  <c r="N40" i="30"/>
  <c r="M40" i="30"/>
  <c r="L40" i="30"/>
  <c r="K40" i="30"/>
  <c r="J40" i="30"/>
  <c r="I40" i="30"/>
  <c r="H40" i="30"/>
  <c r="G40" i="30"/>
  <c r="F40" i="30"/>
  <c r="E40" i="30"/>
  <c r="D40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 s="1"/>
  <c r="C10" i="30" s="1"/>
  <c r="AT12" i="30"/>
  <c r="AS12" i="30"/>
  <c r="AR12" i="30"/>
  <c r="AQ12" i="30"/>
  <c r="AP12" i="30"/>
  <c r="AP10" i="30" s="1"/>
  <c r="AO12" i="30"/>
  <c r="AO10" i="30" s="1"/>
  <c r="AN12" i="30"/>
  <c r="AM12" i="30"/>
  <c r="AL12" i="30"/>
  <c r="AK12" i="30"/>
  <c r="AJ12" i="30"/>
  <c r="AJ10" i="30" s="1"/>
  <c r="AI12" i="30"/>
  <c r="AI10" i="30" s="1"/>
  <c r="AH12" i="30"/>
  <c r="AG12" i="30"/>
  <c r="AF12" i="30"/>
  <c r="AE12" i="30"/>
  <c r="AD12" i="30"/>
  <c r="AD10" i="30" s="1"/>
  <c r="AC12" i="30"/>
  <c r="AC10" i="30" s="1"/>
  <c r="AB12" i="30"/>
  <c r="AA12" i="30"/>
  <c r="Z12" i="30"/>
  <c r="Y12" i="30"/>
  <c r="X12" i="30"/>
  <c r="X10" i="30" s="1"/>
  <c r="W12" i="30"/>
  <c r="W10" i="30" s="1"/>
  <c r="V12" i="30"/>
  <c r="U12" i="30"/>
  <c r="T12" i="30"/>
  <c r="S12" i="30"/>
  <c r="R12" i="30"/>
  <c r="R10" i="30" s="1"/>
  <c r="Q12" i="30"/>
  <c r="Q10" i="30" s="1"/>
  <c r="P12" i="30"/>
  <c r="O12" i="30"/>
  <c r="N12" i="30"/>
  <c r="M12" i="30"/>
  <c r="L12" i="30"/>
  <c r="L10" i="30" s="1"/>
  <c r="K12" i="30"/>
  <c r="K10" i="30" s="1"/>
  <c r="J12" i="30"/>
  <c r="I12" i="30"/>
  <c r="H12" i="30"/>
  <c r="G12" i="30"/>
  <c r="F12" i="30"/>
  <c r="F10" i="30" s="1"/>
  <c r="E12" i="30"/>
  <c r="E10" i="30" s="1"/>
  <c r="D12" i="30"/>
  <c r="AR10" i="30"/>
  <c r="AQ10" i="30"/>
  <c r="AL10" i="30"/>
  <c r="AK10" i="30"/>
  <c r="AF10" i="30"/>
  <c r="AE10" i="30"/>
  <c r="Z10" i="30"/>
  <c r="Y10" i="30"/>
  <c r="T10" i="30"/>
  <c r="S10" i="30"/>
  <c r="N10" i="30"/>
  <c r="M10" i="30"/>
  <c r="H10" i="30"/>
  <c r="G10" i="30"/>
  <c r="M12" i="29" l="1"/>
  <c r="M10" i="29" s="1"/>
  <c r="B47" i="29"/>
  <c r="T12" i="29"/>
  <c r="T10" i="29" s="1"/>
  <c r="B13" i="29"/>
  <c r="I12" i="29"/>
  <c r="I10" i="29" s="1"/>
  <c r="O12" i="29"/>
  <c r="O10" i="29" s="1"/>
  <c r="AA12" i="29"/>
  <c r="AA10" i="29" s="1"/>
  <c r="AS12" i="29"/>
  <c r="AS10" i="29" s="1"/>
  <c r="B36" i="29"/>
  <c r="D12" i="29"/>
  <c r="D10" i="29" s="1"/>
  <c r="J12" i="29"/>
  <c r="J10" i="29" s="1"/>
  <c r="P12" i="29"/>
  <c r="P10" i="29" s="1"/>
  <c r="V12" i="29"/>
  <c r="V10" i="29" s="1"/>
  <c r="AB12" i="29"/>
  <c r="AB10" i="29" s="1"/>
  <c r="AH12" i="29"/>
  <c r="AH10" i="29" s="1"/>
  <c r="AN12" i="29"/>
  <c r="AN10" i="29" s="1"/>
  <c r="U12" i="29"/>
  <c r="U10" i="29" s="1"/>
  <c r="AM12" i="29"/>
  <c r="AM10" i="29" s="1"/>
  <c r="S12" i="29"/>
  <c r="S10" i="29" s="1"/>
  <c r="Y12" i="29"/>
  <c r="Y10" i="29" s="1"/>
  <c r="AG12" i="29"/>
  <c r="AG10" i="29" s="1"/>
  <c r="G12" i="29"/>
  <c r="G10" i="29" s="1"/>
  <c r="AE12" i="29"/>
  <c r="AE10" i="29" s="1"/>
  <c r="AK12" i="29"/>
  <c r="AK10" i="29" s="1"/>
  <c r="AQ12" i="29"/>
  <c r="AQ10" i="29" s="1"/>
  <c r="H12" i="29"/>
  <c r="H10" i="29" s="1"/>
  <c r="N12" i="29"/>
  <c r="N10" i="29" s="1"/>
  <c r="Z12" i="29"/>
  <c r="Z10" i="29" s="1"/>
  <c r="AF12" i="29"/>
  <c r="AF10" i="29" s="1"/>
  <c r="AR12" i="29"/>
  <c r="AR10" i="29" s="1"/>
  <c r="E12" i="29"/>
  <c r="E10" i="29" s="1"/>
  <c r="K12" i="29"/>
  <c r="K10" i="29" s="1"/>
  <c r="Q12" i="29"/>
  <c r="Q10" i="29" s="1"/>
  <c r="W12" i="29"/>
  <c r="W10" i="29" s="1"/>
  <c r="AC12" i="29"/>
  <c r="AC10" i="29" s="1"/>
  <c r="AI12" i="29"/>
  <c r="AI10" i="29" s="1"/>
  <c r="AO12" i="29"/>
  <c r="AO10" i="29" s="1"/>
  <c r="F12" i="29"/>
  <c r="F10" i="29" s="1"/>
  <c r="L12" i="29"/>
  <c r="L10" i="29" s="1"/>
  <c r="R12" i="29"/>
  <c r="R10" i="29" s="1"/>
  <c r="X12" i="29"/>
  <c r="X10" i="29" s="1"/>
  <c r="AD12" i="29"/>
  <c r="AD10" i="29" s="1"/>
  <c r="AJ12" i="29"/>
  <c r="AJ10" i="29" s="1"/>
  <c r="AP12" i="29"/>
  <c r="AP10" i="29" s="1"/>
  <c r="C10" i="29"/>
  <c r="B12" i="29" l="1"/>
  <c r="B10" i="29" s="1"/>
</calcChain>
</file>

<file path=xl/sharedStrings.xml><?xml version="1.0" encoding="utf-8"?>
<sst xmlns="http://schemas.openxmlformats.org/spreadsheetml/2006/main" count="197" uniqueCount="117">
  <si>
    <t>UBIGEO</t>
  </si>
  <si>
    <t>DISTRITO</t>
  </si>
  <si>
    <t>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</si>
  <si>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</si>
  <si>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</si>
  <si>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</si>
  <si>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</si>
  <si>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</si>
  <si>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</si>
  <si>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</si>
  <si>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</si>
  <si>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</si>
  <si>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</si>
  <si>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</si>
  <si>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</si>
  <si>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28 DIAS</t>
  </si>
  <si>
    <t>15- 19</t>
  </si>
  <si>
    <t>20- 49</t>
  </si>
  <si>
    <t>240101</t>
  </si>
  <si>
    <t>TUMBES</t>
  </si>
  <si>
    <t>240102</t>
  </si>
  <si>
    <t>CORRALES</t>
  </si>
  <si>
    <t>240103</t>
  </si>
  <si>
    <t>LA CRUZ</t>
  </si>
  <si>
    <t>240104</t>
  </si>
  <si>
    <t>PAMPAS DE HOSPITAL</t>
  </si>
  <si>
    <t>240105</t>
  </si>
  <si>
    <t>SAN JACINTO</t>
  </si>
  <si>
    <t>240106</t>
  </si>
  <si>
    <t>SAN JUAN DE LA VIRGEN</t>
  </si>
  <si>
    <t>240201</t>
  </si>
  <si>
    <t>ZORRITOS</t>
  </si>
  <si>
    <t>240202</t>
  </si>
  <si>
    <t>CASITAS</t>
  </si>
  <si>
    <t>240203</t>
  </si>
  <si>
    <t>CANOAS DE PUNTA SAL</t>
  </si>
  <si>
    <t>240301</t>
  </si>
  <si>
    <t>ZARUMILLA</t>
  </si>
  <si>
    <t>240302</t>
  </si>
  <si>
    <t>AGUAS VERDES</t>
  </si>
  <si>
    <t>240303</t>
  </si>
  <si>
    <t>MATAPALO</t>
  </si>
  <si>
    <t>240304</t>
  </si>
  <si>
    <t>PAPAYAL</t>
  </si>
  <si>
    <t>POBLACION TOTAL, POR EDADS SIMPLES</t>
  </si>
  <si>
    <t>NACIMIENTOS</t>
  </si>
  <si>
    <t>POBLACION FEMENINA TOTAL</t>
  </si>
  <si>
    <t>POBLACION FEMENINA</t>
  </si>
  <si>
    <t>GESTANTES  ESPERADAS</t>
  </si>
  <si>
    <t>10 - 14</t>
  </si>
  <si>
    <t>OFICINA DE GESTION DE LA INFORMACION - MINISTERIO DE SALUD</t>
  </si>
  <si>
    <t>PROV. TUMBES</t>
  </si>
  <si>
    <t>DEP. TUMBES</t>
  </si>
  <si>
    <t>PROV. CONTRALMIRANTE VILLAR TUMBES</t>
  </si>
  <si>
    <t>PROV. ZARUMILLA</t>
  </si>
  <si>
    <t>POBLACIÓN 0-5 AÑOS (Padrón Nominal)</t>
  </si>
  <si>
    <t>TOTAL GENERAL</t>
  </si>
  <si>
    <t xml:space="preserve">I-2  - 00023014 - P.S. GERARDO GONZALES VILLEGAS                              </t>
  </si>
  <si>
    <t xml:space="preserve">I-4  - 00001882 - C.S. PAMPA GRANDE                                           </t>
  </si>
  <si>
    <t xml:space="preserve">I-3  - 00001884 - C.S. ANDRES ARAUJO MORAN                                    </t>
  </si>
  <si>
    <t xml:space="preserve">I-2  - 00001883 - P.S. PUERTO PIZARRO                                         </t>
  </si>
  <si>
    <t xml:space="preserve">I-4  - 00001866 - C.S. CORRALES                                               </t>
  </si>
  <si>
    <t xml:space="preserve">I-2  - 00001867 - P.S. SAN ISIDRO                                             </t>
  </si>
  <si>
    <t xml:space="preserve">I-2  - 00001868 - P.S. MALVAL                                                 </t>
  </si>
  <si>
    <t xml:space="preserve">I-3  - 00001879 - C.S. SAN JUAN DE LA VIRGEN                                  </t>
  </si>
  <si>
    <t xml:space="preserve">I-1  - 00001880 - P.S. CERRO BLANCO                                           </t>
  </si>
  <si>
    <t xml:space="preserve">I-1  - 00001881 - P.S. GARBANZAL                                              </t>
  </si>
  <si>
    <t xml:space="preserve">I-3  - 00001870 - C.S. SAN JACINTO                                            </t>
  </si>
  <si>
    <t xml:space="preserve">I-1  - 00001871 - P.S. RICA PLAYA                                             </t>
  </si>
  <si>
    <t xml:space="preserve">I-2  - 00001872 - P.S. VAQUERIA                                               </t>
  </si>
  <si>
    <t xml:space="preserve">I-2  - 00001873 - P.S. CASA BLANQUEADA                                        </t>
  </si>
  <si>
    <t xml:space="preserve">I-1  - 00001874 - P.S. OIDOR                                                  </t>
  </si>
  <si>
    <t xml:space="preserve">I-1  - 00001907 - P.S. CAPITAN HOYLE  *                                       </t>
  </si>
  <si>
    <t xml:space="preserve">I-3  - 00001869 - C.S. LA CRUZ                                                </t>
  </si>
  <si>
    <t xml:space="preserve">I-3  - 00001875 - C.S. PAMPAS DE HOSPITAL                                     </t>
  </si>
  <si>
    <t xml:space="preserve">I-1  - 00001877 - P.S. CRUZ BLANCA.                                           </t>
  </si>
  <si>
    <t xml:space="preserve">I-2  - 00001876 - P.S. CABUYAL                                                </t>
  </si>
  <si>
    <t xml:space="preserve">I-1  - 00001878 - P.S. EL LIMON                                               </t>
  </si>
  <si>
    <t xml:space="preserve">I-4  - 00001900 - C.S. ZORRITOS                                               </t>
  </si>
  <si>
    <t xml:space="preserve">I-1  - 00001901 - P.S. GRAU                                                   </t>
  </si>
  <si>
    <t xml:space="preserve">I-1  - 00001904 - P.S. BOCAPAN.                                               </t>
  </si>
  <si>
    <t xml:space="preserve">I-2  - 00001903 - P.S. ACAPULCO.                                              </t>
  </si>
  <si>
    <t xml:space="preserve">I-3  - 00001902 - C.S. CANCAS                                                 </t>
  </si>
  <si>
    <t xml:space="preserve">I-1  - 00001905 - P.S. BARRANCOS.                                             </t>
  </si>
  <si>
    <t xml:space="preserve">I-1  - 00001906 - P.S. PAJARITOS                                              </t>
  </si>
  <si>
    <t xml:space="preserve">I-3  - 00001897 - C.S. CAÑAVERAL                                              </t>
  </si>
  <si>
    <t xml:space="preserve">I-2  - 00001899 - P.S. LA CHOZA                                               </t>
  </si>
  <si>
    <t xml:space="preserve">I-1  - 00001898 - P.S. TRIGAL                                                 </t>
  </si>
  <si>
    <t xml:space="preserve">I-4  - 00001896 - C.S. ZARUMILLA                                              </t>
  </si>
  <si>
    <t xml:space="preserve">I-3  - 00001890 - C.S. MATAPALO                                               </t>
  </si>
  <si>
    <t xml:space="preserve">I-3  - 00001891 - C.S. PAPAYAL                                                </t>
  </si>
  <si>
    <t xml:space="preserve">I-2  - 00001893 - P.S. UÑA DE GATO                                            </t>
  </si>
  <si>
    <t xml:space="preserve">I-2  - 00001892 - P.S. LA PALMA                                               </t>
  </si>
  <si>
    <t xml:space="preserve">I-1  - 00001895 - P.S. LECHUGAL                                               </t>
  </si>
  <si>
    <t xml:space="preserve">I-1  - 00001894 - P.S. EL PORVENIR.                                           </t>
  </si>
  <si>
    <t xml:space="preserve">I-3  - 00001885 - C.S. AGUAS VERDES                                           </t>
  </si>
  <si>
    <t xml:space="preserve">I-1  - 00001887 - P.S. POCITOS                                                </t>
  </si>
  <si>
    <t xml:space="preserve">I-2  - 00001886 - P.S. CUCHARETA BAJA                                         </t>
  </si>
  <si>
    <t xml:space="preserve">I-1  - 00001889 - P.S. LOMA SAAVEDRA                                          </t>
  </si>
  <si>
    <t>33 - DIRESA TUMBES</t>
  </si>
  <si>
    <t>01 - RED TUMBES</t>
  </si>
  <si>
    <t xml:space="preserve">02 - MICRO RED PAMPA GRANDE                  </t>
  </si>
  <si>
    <t xml:space="preserve">03 - MICRO RED CORRALES                      </t>
  </si>
  <si>
    <t xml:space="preserve">04 - MICRO RED ZORRITOS                      </t>
  </si>
  <si>
    <t xml:space="preserve">01 MICRO RED ZARUMILLA                     </t>
  </si>
  <si>
    <t>EDADES ESPECIALES</t>
  </si>
  <si>
    <t>0-5 MESES</t>
  </si>
  <si>
    <t>6-11 MESES</t>
  </si>
  <si>
    <t>NOTA: LA POBLACION ESTIMADA DE EDADES  SIMPLES Y GRUPOS DE EDAD DE DISTRITOS, CORRESPONDEN A CIFRAS REFERENCIALES HASTA OBTENER LAS CIFRAS DE LAS PROYECCIONES DEL INEI</t>
  </si>
  <si>
    <t>80-84</t>
  </si>
  <si>
    <t>85+</t>
  </si>
  <si>
    <t>FUENTE: CENSO NACIONAL XI DE POBLACION Y VI DE VIVIENDA 2017/- BOLETIN DEMOGRAFICO Nº 26,37, 39 / RENIEC / Padrón Nominal/ CNV</t>
  </si>
  <si>
    <t>La población de 0-5 años corresponden a una proyección de la poblacion del Padrón Nominal (cifras preliminares) /corte al mes de noviembre</t>
  </si>
  <si>
    <t>* Actualizado con datos INEI</t>
  </si>
  <si>
    <t>POBLACION ESTIMADA POR EDADES SIMPLES Y GRUPOS DE EDAD, SEGÚN DEPARTAMENTO. 2023</t>
  </si>
  <si>
    <t>POBLACION 2023</t>
  </si>
  <si>
    <t>La población de 0-5 años corresponden a una proyección de la poblacion del Padrón Nominal respecto a lo estimado por INEI en el Boletin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</si>
</sst>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 * #,##0_ ;_ * \-#,##0_ ;_ * &quot;-&quot;_ ;_ @_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70C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70C0"/>
      <name val="Arial"/>
      <family val="2"/>
    </font>
    <font>
      <sz val="6"/>
      <name val="Arial"/>
      <family val="2"/>
    </font>
    <font>
      <sz val="6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9" fontId="12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3" fontId="7" fillId="2" borderId="1" xfId="0" quotePrefix="1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3" fontId="7" fillId="0" borderId="7" xfId="0" quotePrefix="1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3" fontId="8" fillId="6" borderId="1" xfId="0" quotePrefix="1" applyNumberFormat="1" applyFont="1" applyFill="1" applyBorder="1" applyAlignment="1">
      <alignment horizontal="center" vertical="center"/>
    </xf>
    <xf numFmtId="0" fontId="11" fillId="0" borderId="4" xfId="0" applyFont="1" applyBorder="1"/>
    <xf numFmtId="0" fontId="10" fillId="0" borderId="4" xfId="0" applyFont="1" applyBorder="1"/>
    <xf numFmtId="0" fontId="9" fillId="3" borderId="3" xfId="0" applyFont="1" applyFill="1" applyBorder="1" applyAlignment="1">
      <alignment vertical="center" wrapText="1"/>
    </xf>
    <xf numFmtId="0" fontId="11" fillId="7" borderId="4" xfId="0" applyFont="1" applyFill="1" applyBorder="1"/>
    <xf numFmtId="0" fontId="13" fillId="0" borderId="0" xfId="0" applyFont="1"/>
    <xf numFmtId="0" fontId="8" fillId="6" borderId="6" xfId="0" applyFont="1" applyFill="1" applyBorder="1" applyAlignment="1">
      <alignment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right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right" vertical="center"/>
    </xf>
    <xf numFmtId="1" fontId="1" fillId="0" borderId="0" xfId="0" applyNumberFormat="1" applyFont="1"/>
    <xf numFmtId="1" fontId="10" fillId="0" borderId="1" xfId="0" applyNumberFormat="1" applyFont="1" applyBorder="1" applyAlignment="1">
      <alignment horizontal="right" vertical="center"/>
    </xf>
    <xf numFmtId="1" fontId="10" fillId="0" borderId="4" xfId="0" applyNumberFormat="1" applyFont="1" applyBorder="1" applyAlignment="1">
      <alignment vertical="center"/>
    </xf>
    <xf numFmtId="0" fontId="15" fillId="0" borderId="0" xfId="1" applyFont="1" applyAlignment="1">
      <alignment vertical="center"/>
    </xf>
    <xf numFmtId="1" fontId="14" fillId="0" borderId="0" xfId="1" quotePrefix="1" applyNumberFormat="1" applyFont="1" applyAlignment="1">
      <alignment horizontal="left" vertical="center"/>
    </xf>
    <xf numFmtId="0" fontId="14" fillId="0" borderId="0" xfId="2" applyFont="1" applyAlignment="1">
      <alignment vertical="center"/>
    </xf>
    <xf numFmtId="1" fontId="8" fillId="7" borderId="1" xfId="0" applyNumberFormat="1" applyFont="1" applyFill="1" applyBorder="1" applyAlignment="1">
      <alignment horizontal="right" vertical="center"/>
    </xf>
    <xf numFmtId="1" fontId="8" fillId="7" borderId="1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164" fontId="8" fillId="5" borderId="1" xfId="3" applyNumberFormat="1" applyFont="1" applyFill="1" applyBorder="1" applyAlignment="1">
      <alignment horizontal="right" vertical="center"/>
    </xf>
    <xf numFmtId="3" fontId="8" fillId="6" borderId="1" xfId="0" applyNumberFormat="1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1" fontId="8" fillId="0" borderId="0" xfId="1" quotePrefix="1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9" fillId="4" borderId="3" xfId="0" applyFont="1" applyFill="1" applyBorder="1" applyAlignment="1">
      <alignment horizontal="left" vertical="center" wrapText="1"/>
    </xf>
    <xf numFmtId="0" fontId="17" fillId="0" borderId="0" xfId="0" applyFont="1"/>
    <xf numFmtId="164" fontId="9" fillId="4" borderId="1" xfId="0" applyNumberFormat="1" applyFont="1" applyFill="1" applyBorder="1" applyAlignment="1">
      <alignment horizontal="right" vertical="center" wrapText="1"/>
    </xf>
    <xf numFmtId="164" fontId="9" fillId="0" borderId="7" xfId="0" applyNumberFormat="1" applyFont="1" applyBorder="1" applyAlignment="1">
      <alignment horizontal="right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right" vertical="center" wrapText="1"/>
    </xf>
    <xf numFmtId="0" fontId="10" fillId="8" borderId="1" xfId="0" applyFont="1" applyFill="1" applyBorder="1" applyAlignment="1">
      <alignment vertical="center"/>
    </xf>
    <xf numFmtId="164" fontId="8" fillId="8" borderId="1" xfId="3" applyNumberFormat="1" applyFont="1" applyFill="1" applyBorder="1" applyAlignment="1">
      <alignment horizontal="right" vertical="center"/>
    </xf>
    <xf numFmtId="164" fontId="10" fillId="0" borderId="4" xfId="0" applyNumberFormat="1" applyFont="1" applyBorder="1" applyAlignment="1">
      <alignment vertical="center"/>
    </xf>
    <xf numFmtId="0" fontId="18" fillId="0" borderId="4" xfId="0" applyFont="1" applyBorder="1"/>
    <xf numFmtId="164" fontId="9" fillId="3" borderId="1" xfId="0" applyNumberFormat="1" applyFont="1" applyFill="1" applyBorder="1" applyAlignment="1">
      <alignment horizontal="right" vertical="center"/>
    </xf>
    <xf numFmtId="164" fontId="10" fillId="9" borderId="4" xfId="0" applyNumberFormat="1" applyFont="1" applyFill="1" applyBorder="1" applyAlignment="1">
      <alignment vertical="center"/>
    </xf>
    <xf numFmtId="1" fontId="10" fillId="9" borderId="4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3" fontId="8" fillId="6" borderId="5" xfId="0" applyNumberFormat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3" fontId="8" fillId="6" borderId="2" xfId="0" applyNumberFormat="1" applyFont="1" applyFill="1" applyBorder="1" applyAlignment="1">
      <alignment horizontal="center" vertical="center"/>
    </xf>
    <xf numFmtId="3" fontId="8" fillId="6" borderId="7" xfId="0" applyNumberFormat="1" applyFont="1" applyFill="1" applyBorder="1" applyAlignment="1">
      <alignment horizontal="center" vertical="center"/>
    </xf>
    <xf numFmtId="3" fontId="8" fillId="6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vertical="center"/>
    </xf>
    <xf numFmtId="3" fontId="7" fillId="2" borderId="7" xfId="1" applyNumberFormat="1" applyFont="1" applyFill="1" applyBorder="1" applyAlignment="1">
      <alignment horizontal="center" vertical="center"/>
    </xf>
    <xf numFmtId="3" fontId="7" fillId="2" borderId="3" xfId="1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164" fontId="17" fillId="0" borderId="0" xfId="0" applyNumberFormat="1" applyFont="1" applyAlignment="1">
      <alignment vertical="center"/>
    </xf>
    <xf numFmtId="164" fontId="5" fillId="0" borderId="0" xfId="2" applyNumberFormat="1" applyFont="1" applyAlignment="1">
      <alignment vertical="center"/>
    </xf>
    <xf numFmtId="164" fontId="19" fillId="0" borderId="0" xfId="2" applyNumberFormat="1" applyFont="1" applyAlignment="1">
      <alignment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orcentaje" xfId="3" builtinId="5"/>
  </cellStyles>
  <dxfs count="0"/>
  <tableStyles count="1" defaultTableStyle="TableStyleMedium2" defaultPivotStyle="PivotStyleLight16">
    <tableStyle name="Invisible" pivot="0" table="0" count="0" xr9:uid="{1FF66D2B-0DDA-4D95-8B7F-1142B4408426}"/>
  </tableStyles>
  <colors>
    <mruColors>
      <color rgb="FFFFCC99"/>
      <color rgb="FF83ECFD"/>
      <color rgb="FF33DEFB"/>
      <color rgb="FFCCFF66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71718</xdr:rowOff>
    </xdr:from>
    <xdr:to>
      <xdr:col>5</xdr:col>
      <xdr:colOff>180430</xdr:colOff>
      <xdr:row>2</xdr:row>
      <xdr:rowOff>100293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E93FD0-73F0-49A9-A1D7-CF4EEF847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1718"/>
          <a:ext cx="4904830" cy="409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137160</xdr:rowOff>
    </xdr:from>
    <xdr:to>
      <xdr:col>4</xdr:col>
      <xdr:colOff>207660</xdr:colOff>
      <xdr:row>2</xdr:row>
      <xdr:rowOff>165735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6605E0-957E-4370-8802-B86086EC6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137160"/>
          <a:ext cx="5061600" cy="394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71718</xdr:rowOff>
    </xdr:from>
    <xdr:to>
      <xdr:col>4</xdr:col>
      <xdr:colOff>188050</xdr:colOff>
      <xdr:row>2</xdr:row>
      <xdr:rowOff>115533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B34951-A14E-4C5B-B745-98DDF01EE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1718"/>
          <a:ext cx="5049610" cy="3943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XSON%20ARROYO%20MEDINA\Downloads\Poblacion%20Peru%202023%20Dpto%20Prov%20Dist%20sexo-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TAL"/>
      <sheetName val="PROVINCIAL"/>
      <sheetName val="DEPARTAMENTAL"/>
      <sheetName val="DIRIS"/>
      <sheetName val="Pob x Genero"/>
      <sheetName val="PIRAMIDE"/>
      <sheetName val="DATA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2BDD2-7175-4DEE-9825-42366D15A32E}">
  <sheetPr>
    <tabColor rgb="FFFFFF00"/>
  </sheetPr>
  <dimension ref="A4:AT75"/>
  <sheetViews>
    <sheetView showGridLines="0"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7.28515625" defaultRowHeight="15" x14ac:dyDescent="0.25"/>
  <cols>
    <col min="1" max="1" width="5.7109375" style="1" customWidth="1"/>
    <col min="2" max="2" width="45" style="1" customWidth="1"/>
    <col min="3" max="3" width="9.85546875" style="1" customWidth="1"/>
    <col min="4" max="23" width="6.28515625" style="1" customWidth="1"/>
    <col min="24" max="24" width="7.85546875" style="1" customWidth="1"/>
    <col min="25" max="25" width="7.140625" style="1" customWidth="1"/>
    <col min="26" max="26" width="7.5703125" style="1" customWidth="1"/>
    <col min="27" max="27" width="7.140625" style="1" customWidth="1"/>
    <col min="28" max="28" width="7.28515625" style="1" customWidth="1"/>
    <col min="29" max="29" width="6.85546875" style="1" customWidth="1"/>
    <col min="30" max="30" width="7.140625" style="1" customWidth="1"/>
    <col min="31" max="31" width="6.85546875" style="1" customWidth="1"/>
    <col min="32" max="32" width="7.28515625" style="1" customWidth="1"/>
    <col min="33" max="33" width="7.140625" style="1" customWidth="1"/>
    <col min="34" max="37" width="6.28515625" style="1" customWidth="1"/>
    <col min="38" max="38" width="5.85546875" style="1" customWidth="1"/>
    <col min="39" max="39" width="7.42578125" style="1" customWidth="1"/>
    <col min="40" max="40" width="6.28515625" style="1" customWidth="1"/>
    <col min="41" max="41" width="7.7109375" style="1" customWidth="1"/>
    <col min="42" max="42" width="10.5703125" style="1" customWidth="1"/>
    <col min="43" max="43" width="7.5703125" style="1" customWidth="1"/>
    <col min="44" max="44" width="6.7109375" style="1" customWidth="1"/>
    <col min="45" max="45" width="7.5703125" style="1" customWidth="1"/>
    <col min="46" max="46" width="11.140625" style="1" customWidth="1"/>
  </cols>
  <sheetData>
    <row r="4" spans="1:46" ht="20.25" x14ac:dyDescent="0.3">
      <c r="A4" s="23" t="s">
        <v>114</v>
      </c>
    </row>
    <row r="5" spans="1:46" x14ac:dyDescent="0.25">
      <c r="A5" s="1" t="s">
        <v>113</v>
      </c>
    </row>
    <row r="6" spans="1:46" x14ac:dyDescent="0.25">
      <c r="A6" s="50" t="s">
        <v>115</v>
      </c>
      <c r="B6" s="30"/>
    </row>
    <row r="7" spans="1:46" ht="18.75" customHeight="1" x14ac:dyDescent="0.25">
      <c r="A7" s="74" t="s">
        <v>0</v>
      </c>
      <c r="B7" s="76" t="s">
        <v>1</v>
      </c>
      <c r="C7" s="76" t="s">
        <v>56</v>
      </c>
      <c r="D7" s="78" t="s">
        <v>55</v>
      </c>
      <c r="E7" s="79"/>
      <c r="F7" s="79"/>
      <c r="G7" s="79"/>
      <c r="H7" s="79"/>
      <c r="I7" s="80"/>
      <c r="J7" s="81" t="s">
        <v>44</v>
      </c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43"/>
      <c r="W7" s="43"/>
      <c r="X7" s="44"/>
      <c r="Y7" s="6" t="s">
        <v>44</v>
      </c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45"/>
      <c r="AL7" s="83" t="s">
        <v>105</v>
      </c>
      <c r="AM7" s="84"/>
      <c r="AN7" s="85"/>
      <c r="AO7" s="64" t="s">
        <v>45</v>
      </c>
      <c r="AP7" s="64" t="s">
        <v>46</v>
      </c>
      <c r="AQ7" s="67" t="s">
        <v>47</v>
      </c>
      <c r="AR7" s="68"/>
      <c r="AS7" s="69"/>
      <c r="AT7" s="64" t="s">
        <v>48</v>
      </c>
    </row>
    <row r="8" spans="1:46" ht="18.600000000000001" customHeight="1" x14ac:dyDescent="0.25">
      <c r="A8" s="75"/>
      <c r="B8" s="77"/>
      <c r="C8" s="77"/>
      <c r="D8" s="5" t="s">
        <v>2</v>
      </c>
      <c r="E8" s="6">
        <v>1</v>
      </c>
      <c r="F8" s="6">
        <v>2</v>
      </c>
      <c r="G8" s="6">
        <v>3</v>
      </c>
      <c r="H8" s="6">
        <v>4</v>
      </c>
      <c r="I8" s="6">
        <v>5</v>
      </c>
      <c r="J8" s="6">
        <v>6</v>
      </c>
      <c r="K8" s="6">
        <v>7</v>
      </c>
      <c r="L8" s="6">
        <v>8</v>
      </c>
      <c r="M8" s="6">
        <v>9</v>
      </c>
      <c r="N8" s="6">
        <v>10</v>
      </c>
      <c r="O8" s="6">
        <v>11</v>
      </c>
      <c r="P8" s="6">
        <v>12</v>
      </c>
      <c r="Q8" s="6">
        <v>13</v>
      </c>
      <c r="R8" s="6">
        <v>14</v>
      </c>
      <c r="S8" s="6">
        <v>15</v>
      </c>
      <c r="T8" s="6">
        <v>16</v>
      </c>
      <c r="U8" s="6">
        <v>17</v>
      </c>
      <c r="V8" s="6">
        <v>18</v>
      </c>
      <c r="W8" s="6">
        <v>19</v>
      </c>
      <c r="X8" s="6" t="s">
        <v>3</v>
      </c>
      <c r="Y8" s="6" t="s">
        <v>4</v>
      </c>
      <c r="Z8" s="6" t="s">
        <v>5</v>
      </c>
      <c r="AA8" s="6" t="s">
        <v>6</v>
      </c>
      <c r="AB8" s="6" t="s">
        <v>7</v>
      </c>
      <c r="AC8" s="6" t="s">
        <v>8</v>
      </c>
      <c r="AD8" s="6" t="s">
        <v>9</v>
      </c>
      <c r="AE8" s="6" t="s">
        <v>10</v>
      </c>
      <c r="AF8" s="6" t="s">
        <v>11</v>
      </c>
      <c r="AG8" s="6" t="s">
        <v>12</v>
      </c>
      <c r="AH8" s="6" t="s">
        <v>13</v>
      </c>
      <c r="AI8" s="6" t="s">
        <v>14</v>
      </c>
      <c r="AJ8" s="6" t="s">
        <v>109</v>
      </c>
      <c r="AK8" s="6" t="s">
        <v>110</v>
      </c>
      <c r="AL8" s="42" t="s">
        <v>15</v>
      </c>
      <c r="AM8" s="42" t="s">
        <v>106</v>
      </c>
      <c r="AN8" s="42" t="s">
        <v>107</v>
      </c>
      <c r="AO8" s="65"/>
      <c r="AP8" s="66"/>
      <c r="AQ8" s="18" t="s">
        <v>49</v>
      </c>
      <c r="AR8" s="41" t="s">
        <v>16</v>
      </c>
      <c r="AS8" s="41" t="s">
        <v>17</v>
      </c>
      <c r="AT8" s="66"/>
    </row>
    <row r="9" spans="1:46" ht="4.5" customHeight="1" x14ac:dyDescent="0.25">
      <c r="A9" s="7"/>
      <c r="B9" s="8"/>
      <c r="C9" s="8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8"/>
      <c r="AM9" s="8"/>
      <c r="AN9" s="8"/>
      <c r="AO9" s="11"/>
      <c r="AP9" s="12"/>
      <c r="AQ9" s="9"/>
      <c r="AR9" s="10"/>
      <c r="AS9" s="10"/>
      <c r="AT9" s="13"/>
    </row>
    <row r="10" spans="1:46" ht="16.5" customHeight="1" x14ac:dyDescent="0.25">
      <c r="A10" s="70" t="s">
        <v>52</v>
      </c>
      <c r="B10" s="71"/>
      <c r="C10" s="51">
        <f>C12+C40+C54</f>
        <v>263123</v>
      </c>
      <c r="D10" s="51">
        <f t="shared" ref="D10:AT10" si="0">D12+D40+D54</f>
        <v>4135</v>
      </c>
      <c r="E10" s="51">
        <f t="shared" si="0"/>
        <v>4323</v>
      </c>
      <c r="F10" s="51">
        <f t="shared" si="0"/>
        <v>4461</v>
      </c>
      <c r="G10" s="51">
        <f t="shared" si="0"/>
        <v>4403</v>
      </c>
      <c r="H10" s="51">
        <f t="shared" si="0"/>
        <v>4509</v>
      </c>
      <c r="I10" s="51">
        <f t="shared" si="0"/>
        <v>4350</v>
      </c>
      <c r="J10" s="51">
        <f t="shared" si="0"/>
        <v>4962</v>
      </c>
      <c r="K10" s="51">
        <f t="shared" si="0"/>
        <v>5378</v>
      </c>
      <c r="L10" s="51">
        <f t="shared" si="0"/>
        <v>5162</v>
      </c>
      <c r="M10" s="51">
        <f t="shared" si="0"/>
        <v>5119</v>
      </c>
      <c r="N10" s="51">
        <f t="shared" si="0"/>
        <v>5326</v>
      </c>
      <c r="O10" s="51">
        <f t="shared" si="0"/>
        <v>5097</v>
      </c>
      <c r="P10" s="51">
        <f t="shared" si="0"/>
        <v>5237</v>
      </c>
      <c r="Q10" s="51">
        <f t="shared" si="0"/>
        <v>5409</v>
      </c>
      <c r="R10" s="51">
        <f t="shared" si="0"/>
        <v>4672</v>
      </c>
      <c r="S10" s="51">
        <f t="shared" si="0"/>
        <v>4784</v>
      </c>
      <c r="T10" s="51">
        <f t="shared" si="0"/>
        <v>4726</v>
      </c>
      <c r="U10" s="51">
        <f t="shared" si="0"/>
        <v>4777</v>
      </c>
      <c r="V10" s="51">
        <f t="shared" si="0"/>
        <v>4296</v>
      </c>
      <c r="W10" s="51">
        <f t="shared" si="0"/>
        <v>4079</v>
      </c>
      <c r="X10" s="51">
        <f t="shared" si="0"/>
        <v>19220</v>
      </c>
      <c r="Y10" s="51">
        <f t="shared" si="0"/>
        <v>20452</v>
      </c>
      <c r="Z10" s="51">
        <f t="shared" si="0"/>
        <v>19627</v>
      </c>
      <c r="AA10" s="51">
        <f t="shared" si="0"/>
        <v>19241</v>
      </c>
      <c r="AB10" s="51">
        <f t="shared" si="0"/>
        <v>18068</v>
      </c>
      <c r="AC10" s="51">
        <f t="shared" si="0"/>
        <v>15922</v>
      </c>
      <c r="AD10" s="51">
        <f t="shared" si="0"/>
        <v>13954</v>
      </c>
      <c r="AE10" s="51">
        <f t="shared" si="0"/>
        <v>12040</v>
      </c>
      <c r="AF10" s="51">
        <f t="shared" si="0"/>
        <v>10152</v>
      </c>
      <c r="AG10" s="51">
        <f t="shared" si="0"/>
        <v>7262</v>
      </c>
      <c r="AH10" s="51">
        <f t="shared" si="0"/>
        <v>4737</v>
      </c>
      <c r="AI10" s="51">
        <f t="shared" si="0"/>
        <v>3246</v>
      </c>
      <c r="AJ10" s="51">
        <f t="shared" si="0"/>
        <v>1986</v>
      </c>
      <c r="AK10" s="51">
        <f t="shared" si="0"/>
        <v>2011</v>
      </c>
      <c r="AL10" s="51">
        <f t="shared" si="0"/>
        <v>173</v>
      </c>
      <c r="AM10" s="51">
        <f t="shared" si="0"/>
        <v>1886</v>
      </c>
      <c r="AN10" s="51">
        <f t="shared" si="0"/>
        <v>2249</v>
      </c>
      <c r="AO10" s="51">
        <f t="shared" si="0"/>
        <v>4591</v>
      </c>
      <c r="AP10" s="51">
        <f t="shared" si="0"/>
        <v>129126</v>
      </c>
      <c r="AQ10" s="51">
        <f t="shared" si="0"/>
        <v>12810</v>
      </c>
      <c r="AR10" s="51">
        <f t="shared" si="0"/>
        <v>11107</v>
      </c>
      <c r="AS10" s="51">
        <f t="shared" si="0"/>
        <v>55838</v>
      </c>
      <c r="AT10" s="51">
        <f t="shared" si="0"/>
        <v>6204</v>
      </c>
    </row>
    <row r="11" spans="1:46" ht="4.5" customHeight="1" x14ac:dyDescent="0.25">
      <c r="A11" s="14"/>
      <c r="B11" s="14"/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</row>
    <row r="12" spans="1:46" ht="15.75" customHeight="1" x14ac:dyDescent="0.25">
      <c r="A12" s="72" t="s">
        <v>51</v>
      </c>
      <c r="B12" s="73"/>
      <c r="C12" s="54">
        <f>C13+C18+C22+C26+C33+C35</f>
        <v>177722</v>
      </c>
      <c r="D12" s="54">
        <f t="shared" ref="D12:AT12" si="1">D13+D18+D22+D26+D33+D35</f>
        <v>2672</v>
      </c>
      <c r="E12" s="54">
        <f t="shared" si="1"/>
        <v>2743</v>
      </c>
      <c r="F12" s="54">
        <f t="shared" si="1"/>
        <v>2968</v>
      </c>
      <c r="G12" s="54">
        <f t="shared" si="1"/>
        <v>2986</v>
      </c>
      <c r="H12" s="54">
        <f t="shared" si="1"/>
        <v>3003</v>
      </c>
      <c r="I12" s="54">
        <f t="shared" si="1"/>
        <v>2859</v>
      </c>
      <c r="J12" s="54">
        <f t="shared" si="1"/>
        <v>3245</v>
      </c>
      <c r="K12" s="54">
        <f t="shared" si="1"/>
        <v>3579</v>
      </c>
      <c r="L12" s="54">
        <f t="shared" si="1"/>
        <v>3379</v>
      </c>
      <c r="M12" s="54">
        <f t="shared" si="1"/>
        <v>3426</v>
      </c>
      <c r="N12" s="54">
        <f t="shared" si="1"/>
        <v>3604</v>
      </c>
      <c r="O12" s="54">
        <f t="shared" si="1"/>
        <v>3391</v>
      </c>
      <c r="P12" s="54">
        <f t="shared" si="1"/>
        <v>3438</v>
      </c>
      <c r="Q12" s="54">
        <f t="shared" si="1"/>
        <v>3580</v>
      </c>
      <c r="R12" s="54">
        <f t="shared" si="1"/>
        <v>3143</v>
      </c>
      <c r="S12" s="54">
        <f t="shared" si="1"/>
        <v>3244</v>
      </c>
      <c r="T12" s="54">
        <f t="shared" si="1"/>
        <v>3079</v>
      </c>
      <c r="U12" s="54">
        <f t="shared" si="1"/>
        <v>3137</v>
      </c>
      <c r="V12" s="54">
        <f t="shared" si="1"/>
        <v>2890</v>
      </c>
      <c r="W12" s="54">
        <f t="shared" si="1"/>
        <v>2721</v>
      </c>
      <c r="X12" s="54">
        <f t="shared" si="1"/>
        <v>13021</v>
      </c>
      <c r="Y12" s="54">
        <f t="shared" si="1"/>
        <v>13512</v>
      </c>
      <c r="Z12" s="54">
        <f t="shared" si="1"/>
        <v>12897</v>
      </c>
      <c r="AA12" s="54">
        <f t="shared" si="1"/>
        <v>13081</v>
      </c>
      <c r="AB12" s="54">
        <f t="shared" si="1"/>
        <v>12272</v>
      </c>
      <c r="AC12" s="54">
        <f t="shared" si="1"/>
        <v>10953</v>
      </c>
      <c r="AD12" s="54">
        <f t="shared" si="1"/>
        <v>9593</v>
      </c>
      <c r="AE12" s="54">
        <f t="shared" si="1"/>
        <v>8417</v>
      </c>
      <c r="AF12" s="54">
        <f t="shared" si="1"/>
        <v>7144</v>
      </c>
      <c r="AG12" s="54">
        <f t="shared" si="1"/>
        <v>5208</v>
      </c>
      <c r="AH12" s="54">
        <f t="shared" si="1"/>
        <v>3342</v>
      </c>
      <c r="AI12" s="54">
        <f t="shared" si="1"/>
        <v>2298</v>
      </c>
      <c r="AJ12" s="54">
        <f t="shared" si="1"/>
        <v>1436</v>
      </c>
      <c r="AK12" s="54">
        <f t="shared" si="1"/>
        <v>1461</v>
      </c>
      <c r="AL12" s="54">
        <f t="shared" si="1"/>
        <v>122</v>
      </c>
      <c r="AM12" s="54">
        <f t="shared" si="1"/>
        <v>1216</v>
      </c>
      <c r="AN12" s="54">
        <f t="shared" si="1"/>
        <v>1456</v>
      </c>
      <c r="AO12" s="54">
        <f t="shared" si="1"/>
        <v>2937</v>
      </c>
      <c r="AP12" s="54">
        <f t="shared" si="1"/>
        <v>87426</v>
      </c>
      <c r="AQ12" s="54">
        <f t="shared" si="1"/>
        <v>8504</v>
      </c>
      <c r="AR12" s="54">
        <f t="shared" si="1"/>
        <v>7447</v>
      </c>
      <c r="AS12" s="54">
        <f t="shared" si="1"/>
        <v>37562</v>
      </c>
      <c r="AT12" s="54">
        <f t="shared" si="1"/>
        <v>4115</v>
      </c>
    </row>
    <row r="13" spans="1:46" ht="15.75" customHeight="1" x14ac:dyDescent="0.25">
      <c r="A13" s="55" t="s">
        <v>18</v>
      </c>
      <c r="B13" s="55" t="s">
        <v>19</v>
      </c>
      <c r="C13" s="56">
        <f>SUM(D13:AK13)</f>
        <v>118065</v>
      </c>
      <c r="D13" s="56">
        <v>1786</v>
      </c>
      <c r="E13" s="56">
        <v>1852</v>
      </c>
      <c r="F13" s="56">
        <v>2033</v>
      </c>
      <c r="G13" s="56">
        <v>2045</v>
      </c>
      <c r="H13" s="56">
        <v>2036</v>
      </c>
      <c r="I13" s="56">
        <v>1887</v>
      </c>
      <c r="J13" s="56">
        <v>2217</v>
      </c>
      <c r="K13" s="56">
        <v>2451</v>
      </c>
      <c r="L13" s="56">
        <v>2294</v>
      </c>
      <c r="M13" s="56">
        <v>2328</v>
      </c>
      <c r="N13" s="56">
        <v>2509</v>
      </c>
      <c r="O13" s="56">
        <v>2275</v>
      </c>
      <c r="P13" s="56">
        <v>2359</v>
      </c>
      <c r="Q13" s="56">
        <v>2468</v>
      </c>
      <c r="R13" s="56">
        <v>2186</v>
      </c>
      <c r="S13" s="56">
        <v>2242</v>
      </c>
      <c r="T13" s="56">
        <v>2062</v>
      </c>
      <c r="U13" s="56">
        <v>2166</v>
      </c>
      <c r="V13" s="56">
        <v>1984</v>
      </c>
      <c r="W13" s="56">
        <v>1859</v>
      </c>
      <c r="X13" s="56">
        <v>8996</v>
      </c>
      <c r="Y13" s="56">
        <v>9185</v>
      </c>
      <c r="Z13" s="56">
        <v>8521</v>
      </c>
      <c r="AA13" s="56">
        <v>8386</v>
      </c>
      <c r="AB13" s="56">
        <v>7908</v>
      </c>
      <c r="AC13" s="56">
        <v>7065</v>
      </c>
      <c r="AD13" s="56">
        <v>6310</v>
      </c>
      <c r="AE13" s="56">
        <v>5536</v>
      </c>
      <c r="AF13" s="56">
        <v>4530</v>
      </c>
      <c r="AG13" s="56">
        <v>3369</v>
      </c>
      <c r="AH13" s="56">
        <v>2102</v>
      </c>
      <c r="AI13" s="56">
        <v>1430</v>
      </c>
      <c r="AJ13" s="56">
        <v>836</v>
      </c>
      <c r="AK13" s="56">
        <v>852</v>
      </c>
      <c r="AL13" s="56">
        <v>76</v>
      </c>
      <c r="AM13" s="56">
        <v>826</v>
      </c>
      <c r="AN13" s="56">
        <v>960</v>
      </c>
      <c r="AO13" s="56">
        <v>1961</v>
      </c>
      <c r="AP13" s="56">
        <v>58070</v>
      </c>
      <c r="AQ13" s="56">
        <v>5837</v>
      </c>
      <c r="AR13" s="56">
        <v>5039</v>
      </c>
      <c r="AS13" s="56">
        <v>24751</v>
      </c>
      <c r="AT13" s="56">
        <v>2659</v>
      </c>
    </row>
    <row r="14" spans="1:46" ht="15.75" customHeight="1" x14ac:dyDescent="0.25">
      <c r="A14" s="16"/>
      <c r="B14" s="19" t="s">
        <v>57</v>
      </c>
      <c r="C14" s="57">
        <f>SUM(D14:AK14)</f>
        <v>63180.90850745947</v>
      </c>
      <c r="D14" s="57">
        <v>960.74482758620684</v>
      </c>
      <c r="E14" s="57">
        <v>938.19062664560306</v>
      </c>
      <c r="F14" s="57">
        <v>1033.4770354906054</v>
      </c>
      <c r="G14" s="57">
        <v>1043.6687530091478</v>
      </c>
      <c r="H14" s="57">
        <v>1080.0581348405328</v>
      </c>
      <c r="I14" s="57">
        <v>1023.6282792352156</v>
      </c>
      <c r="J14" s="57">
        <v>1165.0796875000001</v>
      </c>
      <c r="K14" s="57">
        <v>1293.1268695203712</v>
      </c>
      <c r="L14" s="57">
        <v>1216.8173913043479</v>
      </c>
      <c r="M14" s="57">
        <v>1243.7260273972604</v>
      </c>
      <c r="N14" s="57">
        <v>1408.9389505549948</v>
      </c>
      <c r="O14" s="57">
        <v>1269.9799196787149</v>
      </c>
      <c r="P14" s="57">
        <v>1329.164652567976</v>
      </c>
      <c r="Q14" s="57">
        <v>1403.4951849974659</v>
      </c>
      <c r="R14" s="57">
        <v>1233.6166068682728</v>
      </c>
      <c r="S14" s="57">
        <v>1269.3419823559939</v>
      </c>
      <c r="T14" s="57">
        <v>1170.704831932773</v>
      </c>
      <c r="U14" s="57">
        <v>1239.5228480340063</v>
      </c>
      <c r="V14" s="57">
        <v>1120.8380545163013</v>
      </c>
      <c r="W14" s="57">
        <v>1000.5367105756001</v>
      </c>
      <c r="X14" s="57">
        <v>4562.8466579292271</v>
      </c>
      <c r="Y14" s="57">
        <v>4724.3633724056353</v>
      </c>
      <c r="Z14" s="57">
        <v>4345.1876277168858</v>
      </c>
      <c r="AA14" s="57">
        <v>4151.1883349012232</v>
      </c>
      <c r="AB14" s="57">
        <v>4458.1537234572816</v>
      </c>
      <c r="AC14" s="57">
        <v>3538.4125144843565</v>
      </c>
      <c r="AD14" s="57">
        <v>3414.566619474595</v>
      </c>
      <c r="AE14" s="57">
        <v>2967.9904724096864</v>
      </c>
      <c r="AF14" s="57">
        <v>2548.8736118455845</v>
      </c>
      <c r="AG14" s="57">
        <v>2075.8484848484845</v>
      </c>
      <c r="AH14" s="57">
        <v>1191.1333333333332</v>
      </c>
      <c r="AI14" s="57">
        <v>900.05882352941171</v>
      </c>
      <c r="AJ14" s="57">
        <v>424.74919268030146</v>
      </c>
      <c r="AK14" s="57">
        <v>432.87836383207753</v>
      </c>
      <c r="AL14" s="57">
        <v>35.764705882352942</v>
      </c>
      <c r="AM14" s="57">
        <v>444.9895953757225</v>
      </c>
      <c r="AN14" s="57">
        <v>513.51330916089557</v>
      </c>
      <c r="AO14" s="57">
        <v>1056.4462427745664</v>
      </c>
      <c r="AP14" s="57">
        <v>31062.206107263759</v>
      </c>
      <c r="AQ14" s="57">
        <v>3120.6888659793817</v>
      </c>
      <c r="AR14" s="57">
        <v>2695.2289259734703</v>
      </c>
      <c r="AS14" s="57">
        <v>13239.854311674953</v>
      </c>
      <c r="AT14" s="57">
        <v>1255.4189706507868</v>
      </c>
    </row>
    <row r="15" spans="1:46" ht="15.75" customHeight="1" x14ac:dyDescent="0.25">
      <c r="A15" s="16"/>
      <c r="B15" s="19" t="s">
        <v>58</v>
      </c>
      <c r="C15" s="57">
        <f t="shared" ref="C15:C38" si="2">SUM(D15:AK15)</f>
        <v>22972.105553680412</v>
      </c>
      <c r="D15" s="57">
        <v>338.72413793103448</v>
      </c>
      <c r="E15" s="57">
        <v>368.64454976303318</v>
      </c>
      <c r="F15" s="57">
        <v>411.69311064718158</v>
      </c>
      <c r="G15" s="57">
        <v>432.23639865190177</v>
      </c>
      <c r="H15" s="57">
        <v>425.77634234961647</v>
      </c>
      <c r="I15" s="57">
        <v>371.6945309026234</v>
      </c>
      <c r="J15" s="57">
        <v>448.01875000000001</v>
      </c>
      <c r="K15" s="57">
        <v>494.24497163486336</v>
      </c>
      <c r="L15" s="57">
        <v>462.32020460358052</v>
      </c>
      <c r="M15" s="57">
        <v>465.36377473363774</v>
      </c>
      <c r="N15" s="57">
        <v>408.88345105953584</v>
      </c>
      <c r="O15" s="57">
        <v>372.31425702811248</v>
      </c>
      <c r="P15" s="57">
        <v>377.72507552870093</v>
      </c>
      <c r="Q15" s="57">
        <v>401.53471870248353</v>
      </c>
      <c r="R15" s="57">
        <v>358.54433623782671</v>
      </c>
      <c r="S15" s="57">
        <v>357.18422418266738</v>
      </c>
      <c r="T15" s="57">
        <v>328.14390756302521</v>
      </c>
      <c r="U15" s="57">
        <v>326.8565356004251</v>
      </c>
      <c r="V15" s="57">
        <v>299.03153393907007</v>
      </c>
      <c r="W15" s="57">
        <v>370.19978681471781</v>
      </c>
      <c r="X15" s="57">
        <v>1928.6968108344256</v>
      </c>
      <c r="Y15" s="57">
        <v>1960.6651252822885</v>
      </c>
      <c r="Z15" s="57">
        <v>1798.2270109604308</v>
      </c>
      <c r="AA15" s="57">
        <v>2038.5158984007526</v>
      </c>
      <c r="AB15" s="57">
        <v>1273.1950952048649</v>
      </c>
      <c r="AC15" s="57">
        <v>1429.9188876013905</v>
      </c>
      <c r="AD15" s="57">
        <v>1311.2332861412615</v>
      </c>
      <c r="AE15" s="57">
        <v>1068.0809845176657</v>
      </c>
      <c r="AF15" s="57">
        <v>783.34743521946064</v>
      </c>
      <c r="AG15" s="57">
        <v>468.57109557109555</v>
      </c>
      <c r="AH15" s="57">
        <v>543.01666666666677</v>
      </c>
      <c r="AI15" s="57">
        <v>206.08823529411762</v>
      </c>
      <c r="AJ15" s="57">
        <v>170.07965554359524</v>
      </c>
      <c r="AK15" s="57">
        <v>173.33476856835307</v>
      </c>
      <c r="AL15" s="57">
        <v>17.323529411764707</v>
      </c>
      <c r="AM15" s="57">
        <v>159.47052023121387</v>
      </c>
      <c r="AN15" s="57">
        <v>186.33168937844758</v>
      </c>
      <c r="AO15" s="57">
        <v>378.59768786127165</v>
      </c>
      <c r="AP15" s="57">
        <v>11271.126252298385</v>
      </c>
      <c r="AQ15" s="57">
        <v>1134.9053608247423</v>
      </c>
      <c r="AR15" s="57">
        <v>977.82905434317502</v>
      </c>
      <c r="AS15" s="57">
        <v>4802.5341676667249</v>
      </c>
      <c r="AT15" s="57">
        <v>623.18545299872403</v>
      </c>
    </row>
    <row r="16" spans="1:46" ht="15.75" customHeight="1" x14ac:dyDescent="0.25">
      <c r="A16" s="16"/>
      <c r="B16" s="19" t="s">
        <v>60</v>
      </c>
      <c r="C16" s="57">
        <f t="shared" si="2"/>
        <v>6993.6992066315224</v>
      </c>
      <c r="D16" s="57">
        <v>74.783251231527089</v>
      </c>
      <c r="E16" s="57">
        <v>78.995260663507111</v>
      </c>
      <c r="F16" s="57">
        <v>80.640918580375782</v>
      </c>
      <c r="G16" s="57">
        <v>81.721232546942701</v>
      </c>
      <c r="H16" s="57">
        <v>73.976584578118704</v>
      </c>
      <c r="I16" s="57">
        <v>68.801244997776777</v>
      </c>
      <c r="J16" s="57">
        <v>99.303124999999994</v>
      </c>
      <c r="K16" s="57">
        <v>109.97266632284682</v>
      </c>
      <c r="L16" s="57">
        <v>98.565728900255749</v>
      </c>
      <c r="M16" s="57">
        <v>95.671232876712338</v>
      </c>
      <c r="N16" s="57">
        <v>115.1962663975782</v>
      </c>
      <c r="O16" s="57">
        <v>107.35441767068272</v>
      </c>
      <c r="P16" s="57">
        <v>112.84239677744209</v>
      </c>
      <c r="Q16" s="57">
        <v>106.32539280283831</v>
      </c>
      <c r="R16" s="57">
        <v>106.44284982060481</v>
      </c>
      <c r="S16" s="57">
        <v>96.567721847431244</v>
      </c>
      <c r="T16" s="57">
        <v>80.140756302521012</v>
      </c>
      <c r="U16" s="57">
        <v>93.223166843783218</v>
      </c>
      <c r="V16" s="57">
        <v>92.254409406734368</v>
      </c>
      <c r="W16" s="57">
        <v>79.042657184764082</v>
      </c>
      <c r="X16" s="57">
        <v>584.60244648318042</v>
      </c>
      <c r="Y16" s="57">
        <v>581.77922357242721</v>
      </c>
      <c r="Z16" s="57">
        <v>614.97464239271778</v>
      </c>
      <c r="AA16" s="57">
        <v>695.80921919096886</v>
      </c>
      <c r="AB16" s="57">
        <v>594.42049646097098</v>
      </c>
      <c r="AC16" s="57">
        <v>571.23986095017381</v>
      </c>
      <c r="AD16" s="57">
        <v>392.07959729432122</v>
      </c>
      <c r="AE16" s="57">
        <v>288.99722111949188</v>
      </c>
      <c r="AF16" s="57">
        <v>251.53358011634057</v>
      </c>
      <c r="AG16" s="57">
        <v>290.56643356643355</v>
      </c>
      <c r="AH16" s="57">
        <v>96.341666666666654</v>
      </c>
      <c r="AI16" s="57">
        <v>68.69607843137257</v>
      </c>
      <c r="AJ16" s="57">
        <v>54.893433799784717</v>
      </c>
      <c r="AK16" s="57">
        <v>55.944025834230359</v>
      </c>
      <c r="AL16" s="57">
        <v>5.0294117647058822</v>
      </c>
      <c r="AM16" s="57">
        <v>41.061271676300578</v>
      </c>
      <c r="AN16" s="57">
        <v>46.141632155070198</v>
      </c>
      <c r="AO16" s="57">
        <v>97.483236994219652</v>
      </c>
      <c r="AP16" s="57">
        <v>2791.0881033801315</v>
      </c>
      <c r="AQ16" s="57">
        <v>281.62020618556699</v>
      </c>
      <c r="AR16" s="57">
        <v>242.57060333761231</v>
      </c>
      <c r="AS16" s="57">
        <v>1188.9645465455169</v>
      </c>
      <c r="AT16" s="57">
        <v>141.37601020842195</v>
      </c>
    </row>
    <row r="17" spans="1:46" ht="15.75" customHeight="1" x14ac:dyDescent="0.25">
      <c r="A17" s="16"/>
      <c r="B17" s="19" t="s">
        <v>59</v>
      </c>
      <c r="C17" s="57">
        <f t="shared" si="2"/>
        <v>24918.286732228597</v>
      </c>
      <c r="D17" s="57">
        <v>411.74778325123157</v>
      </c>
      <c r="E17" s="57">
        <v>466.16956292785682</v>
      </c>
      <c r="F17" s="57">
        <v>507.18893528183719</v>
      </c>
      <c r="G17" s="57">
        <v>487.37361579200768</v>
      </c>
      <c r="H17" s="57">
        <v>456.18893823173192</v>
      </c>
      <c r="I17" s="57">
        <v>422.87594486438417</v>
      </c>
      <c r="J17" s="57">
        <v>504.59843749999999</v>
      </c>
      <c r="K17" s="57">
        <v>553.65549252191852</v>
      </c>
      <c r="L17" s="57">
        <v>516.29667519181578</v>
      </c>
      <c r="M17" s="57">
        <v>523.23896499238958</v>
      </c>
      <c r="N17" s="57">
        <v>575.98133198789105</v>
      </c>
      <c r="O17" s="57">
        <v>525.35140562249001</v>
      </c>
      <c r="P17" s="57">
        <v>539.26787512588112</v>
      </c>
      <c r="Q17" s="57">
        <v>556.64470349721239</v>
      </c>
      <c r="R17" s="57">
        <v>487.39620707329573</v>
      </c>
      <c r="S17" s="57">
        <v>518.90607161390767</v>
      </c>
      <c r="T17" s="57">
        <v>483.01050420168065</v>
      </c>
      <c r="U17" s="57">
        <v>506.39744952178535</v>
      </c>
      <c r="V17" s="57">
        <v>471.8760021378942</v>
      </c>
      <c r="W17" s="57">
        <v>409.22084542491785</v>
      </c>
      <c r="X17" s="57">
        <v>1919.8540847531672</v>
      </c>
      <c r="Y17" s="57">
        <v>1918.1922787396495</v>
      </c>
      <c r="Z17" s="57">
        <v>1762.6107189299646</v>
      </c>
      <c r="AA17" s="57">
        <v>1500.4865475070553</v>
      </c>
      <c r="AB17" s="57">
        <v>1582.2306848768817</v>
      </c>
      <c r="AC17" s="57">
        <v>1525.4287369640788</v>
      </c>
      <c r="AD17" s="57">
        <v>1192.1204970898223</v>
      </c>
      <c r="AE17" s="57">
        <v>1210.9313219531559</v>
      </c>
      <c r="AF17" s="57">
        <v>946.24537281861444</v>
      </c>
      <c r="AG17" s="57">
        <v>534.01398601398603</v>
      </c>
      <c r="AH17" s="57">
        <v>271.50833333333338</v>
      </c>
      <c r="AI17" s="57">
        <v>255.1568627450981</v>
      </c>
      <c r="AJ17" s="57">
        <v>186.2777179763186</v>
      </c>
      <c r="AK17" s="57">
        <v>189.84284176533907</v>
      </c>
      <c r="AL17" s="57">
        <v>17.882352941176471</v>
      </c>
      <c r="AM17" s="57">
        <v>180.478612716763</v>
      </c>
      <c r="AN17" s="57">
        <v>214.01336930558659</v>
      </c>
      <c r="AO17" s="57">
        <v>428.47283236994218</v>
      </c>
      <c r="AP17" s="57">
        <v>12945.579537057722</v>
      </c>
      <c r="AQ17" s="57">
        <v>1299.7855670103093</v>
      </c>
      <c r="AR17" s="57">
        <v>1123.3714163457425</v>
      </c>
      <c r="AS17" s="57">
        <v>5519.6469741128058</v>
      </c>
      <c r="AT17" s="57">
        <v>639.01956614206722</v>
      </c>
    </row>
    <row r="18" spans="1:46" ht="15.75" customHeight="1" x14ac:dyDescent="0.25">
      <c r="A18" s="55" t="s">
        <v>20</v>
      </c>
      <c r="B18" s="55" t="s">
        <v>21</v>
      </c>
      <c r="C18" s="56">
        <f>SUM(D18:AK18)</f>
        <v>26374</v>
      </c>
      <c r="D18" s="56">
        <v>404</v>
      </c>
      <c r="E18" s="56">
        <v>403</v>
      </c>
      <c r="F18" s="56">
        <v>404</v>
      </c>
      <c r="G18" s="56">
        <v>419</v>
      </c>
      <c r="H18" s="56">
        <v>443</v>
      </c>
      <c r="I18" s="56">
        <v>474</v>
      </c>
      <c r="J18" s="56">
        <v>480</v>
      </c>
      <c r="K18" s="56">
        <v>531</v>
      </c>
      <c r="L18" s="56">
        <v>522</v>
      </c>
      <c r="M18" s="56">
        <v>505</v>
      </c>
      <c r="N18" s="56">
        <v>527</v>
      </c>
      <c r="O18" s="56">
        <v>524</v>
      </c>
      <c r="P18" s="56">
        <v>490</v>
      </c>
      <c r="Q18" s="56">
        <v>529</v>
      </c>
      <c r="R18" s="56">
        <v>453</v>
      </c>
      <c r="S18" s="56">
        <v>486</v>
      </c>
      <c r="T18" s="56">
        <v>483</v>
      </c>
      <c r="U18" s="56">
        <v>437</v>
      </c>
      <c r="V18" s="56">
        <v>389</v>
      </c>
      <c r="W18" s="56">
        <v>441</v>
      </c>
      <c r="X18" s="56">
        <v>1881</v>
      </c>
      <c r="Y18" s="56">
        <v>1941</v>
      </c>
      <c r="Z18" s="56">
        <v>1933</v>
      </c>
      <c r="AA18" s="56">
        <v>2093</v>
      </c>
      <c r="AB18" s="56">
        <v>1907</v>
      </c>
      <c r="AC18" s="56">
        <v>1642</v>
      </c>
      <c r="AD18" s="56">
        <v>1399</v>
      </c>
      <c r="AE18" s="56">
        <v>1215</v>
      </c>
      <c r="AF18" s="56">
        <v>1054</v>
      </c>
      <c r="AG18" s="56">
        <v>753</v>
      </c>
      <c r="AH18" s="56">
        <v>476</v>
      </c>
      <c r="AI18" s="56">
        <v>306</v>
      </c>
      <c r="AJ18" s="56">
        <v>213</v>
      </c>
      <c r="AK18" s="56">
        <v>217</v>
      </c>
      <c r="AL18" s="56">
        <v>19</v>
      </c>
      <c r="AM18" s="56">
        <v>183</v>
      </c>
      <c r="AN18" s="56">
        <v>221</v>
      </c>
      <c r="AO18" s="56">
        <v>428</v>
      </c>
      <c r="AP18" s="56">
        <v>13031</v>
      </c>
      <c r="AQ18" s="56">
        <v>1253</v>
      </c>
      <c r="AR18" s="56">
        <v>1130</v>
      </c>
      <c r="AS18" s="56">
        <v>5734</v>
      </c>
      <c r="AT18" s="56">
        <v>623</v>
      </c>
    </row>
    <row r="19" spans="1:46" ht="15.75" customHeight="1" x14ac:dyDescent="0.25">
      <c r="A19" s="16"/>
      <c r="B19" s="19" t="s">
        <v>61</v>
      </c>
      <c r="C19" s="57">
        <f t="shared" si="2"/>
        <v>16938.738049049753</v>
      </c>
      <c r="D19" s="57">
        <v>238.7706855791962</v>
      </c>
      <c r="E19" s="57">
        <v>247.05295315682275</v>
      </c>
      <c r="F19" s="57">
        <v>255.15789473684208</v>
      </c>
      <c r="G19" s="57">
        <v>273.66734279918865</v>
      </c>
      <c r="H19" s="57">
        <v>295.90679611650484</v>
      </c>
      <c r="I19" s="57">
        <v>316.62823061630218</v>
      </c>
      <c r="J19" s="57">
        <v>356.27684964200478</v>
      </c>
      <c r="K19" s="57">
        <v>393.80382775119614</v>
      </c>
      <c r="L19" s="57">
        <v>389.28813559322032</v>
      </c>
      <c r="M19" s="57">
        <v>375.67073170731709</v>
      </c>
      <c r="N19" s="57">
        <v>394.92307692307691</v>
      </c>
      <c r="O19" s="57">
        <v>391.34177215189874</v>
      </c>
      <c r="P19" s="57">
        <v>366.25</v>
      </c>
      <c r="Q19" s="57">
        <v>394.39440203562339</v>
      </c>
      <c r="R19" s="57">
        <v>335.76633165829151</v>
      </c>
      <c r="S19" s="57">
        <v>348.70500000000004</v>
      </c>
      <c r="T19" s="57">
        <v>347.90346534653463</v>
      </c>
      <c r="U19" s="57">
        <v>314.12713936430316</v>
      </c>
      <c r="V19" s="57">
        <v>290.11750599520383</v>
      </c>
      <c r="W19" s="57">
        <v>329.70990566037733</v>
      </c>
      <c r="X19" s="57">
        <v>1108.2648648648649</v>
      </c>
      <c r="Y19" s="57">
        <v>1124.9586016559335</v>
      </c>
      <c r="Z19" s="57">
        <v>1101.2606571936058</v>
      </c>
      <c r="AA19" s="57">
        <v>1171.4703883495147</v>
      </c>
      <c r="AB19" s="57">
        <v>1162.361904761905</v>
      </c>
      <c r="AC19" s="57">
        <v>967.30189834660143</v>
      </c>
      <c r="AD19" s="57">
        <v>754.70957854406129</v>
      </c>
      <c r="AE19" s="57">
        <v>739.66603053435119</v>
      </c>
      <c r="AF19" s="57">
        <v>785.63324538258576</v>
      </c>
      <c r="AG19" s="57">
        <v>559.9841772151899</v>
      </c>
      <c r="AH19" s="57">
        <v>319.87200000000001</v>
      </c>
      <c r="AI19" s="57">
        <v>201.73333333333332</v>
      </c>
      <c r="AJ19" s="57">
        <v>141.69915254237287</v>
      </c>
      <c r="AK19" s="57">
        <v>144.36016949152543</v>
      </c>
      <c r="AL19" s="57">
        <v>11.962962962962964</v>
      </c>
      <c r="AM19" s="57">
        <v>121.14084507042254</v>
      </c>
      <c r="AN19" s="57">
        <v>146.89582664526483</v>
      </c>
      <c r="AO19" s="57">
        <v>283.32394366197184</v>
      </c>
      <c r="AP19" s="57">
        <v>8661.5362760834669</v>
      </c>
      <c r="AQ19" s="57">
        <v>831.57057057057057</v>
      </c>
      <c r="AR19" s="57">
        <v>751.50485436893211</v>
      </c>
      <c r="AS19" s="57">
        <v>3812.0295754491972</v>
      </c>
      <c r="AT19" s="57">
        <v>414.47520661157023</v>
      </c>
    </row>
    <row r="20" spans="1:46" ht="15.75" customHeight="1" x14ac:dyDescent="0.25">
      <c r="A20" s="16"/>
      <c r="B20" s="19" t="s">
        <v>62</v>
      </c>
      <c r="C20" s="57">
        <f t="shared" si="2"/>
        <v>4663.842111770653</v>
      </c>
      <c r="D20" s="57">
        <v>115.56501182033098</v>
      </c>
      <c r="E20" s="57">
        <v>109.98370672097759</v>
      </c>
      <c r="F20" s="57">
        <v>103.04453441295547</v>
      </c>
      <c r="G20" s="57">
        <v>97.738336713995949</v>
      </c>
      <c r="H20" s="57">
        <v>98.922330097087382</v>
      </c>
      <c r="I20" s="57">
        <v>105.5427435387674</v>
      </c>
      <c r="J20" s="57">
        <v>63.00715990453461</v>
      </c>
      <c r="K20" s="57">
        <v>69.868421052631575</v>
      </c>
      <c r="L20" s="57">
        <v>68.251815980629544</v>
      </c>
      <c r="M20" s="57">
        <v>65.280487804878049</v>
      </c>
      <c r="N20" s="57">
        <v>68</v>
      </c>
      <c r="O20" s="57">
        <v>68.982278481012656</v>
      </c>
      <c r="P20" s="57">
        <v>65</v>
      </c>
      <c r="Q20" s="57">
        <v>69.994910941475823</v>
      </c>
      <c r="R20" s="57">
        <v>60.324120603015075</v>
      </c>
      <c r="S20" s="57">
        <v>78.975000000000009</v>
      </c>
      <c r="T20" s="57">
        <v>77.710396039603978</v>
      </c>
      <c r="U20" s="57">
        <v>71.586797066014668</v>
      </c>
      <c r="V20" s="57">
        <v>50.374100719424462</v>
      </c>
      <c r="W20" s="57">
        <v>56.165094339622641</v>
      </c>
      <c r="X20" s="57">
        <v>358.40675675675675</v>
      </c>
      <c r="Y20" s="57">
        <v>368.73643054277824</v>
      </c>
      <c r="Z20" s="57">
        <v>292.69671403197157</v>
      </c>
      <c r="AA20" s="57">
        <v>337.31844660194173</v>
      </c>
      <c r="AB20" s="57">
        <v>304.92882205513786</v>
      </c>
      <c r="AC20" s="57">
        <v>281.54317207593385</v>
      </c>
      <c r="AD20" s="57">
        <v>391.29118773946357</v>
      </c>
      <c r="AE20" s="57">
        <v>317.66221374045801</v>
      </c>
      <c r="AF20" s="57">
        <v>137.65963060686016</v>
      </c>
      <c r="AG20" s="57">
        <v>97.699367088607588</v>
      </c>
      <c r="AH20" s="57">
        <v>79.968000000000004</v>
      </c>
      <c r="AI20" s="57">
        <v>53.266666666666666</v>
      </c>
      <c r="AJ20" s="57">
        <v>38.809322033898304</v>
      </c>
      <c r="AK20" s="57">
        <v>39.538135593220339</v>
      </c>
      <c r="AL20" s="57">
        <v>3.5185185185185182</v>
      </c>
      <c r="AM20" s="57">
        <v>31.960563380281688</v>
      </c>
      <c r="AN20" s="57">
        <v>37.867977528089888</v>
      </c>
      <c r="AO20" s="57">
        <v>74.749295774647877</v>
      </c>
      <c r="AP20" s="57">
        <v>2232.8398876404494</v>
      </c>
      <c r="AQ20" s="57">
        <v>215.73173173173174</v>
      </c>
      <c r="AR20" s="57">
        <v>194.1844660194175</v>
      </c>
      <c r="AS20" s="57">
        <v>980.13197646684694</v>
      </c>
      <c r="AT20" s="57">
        <v>105.5495867768595</v>
      </c>
    </row>
    <row r="21" spans="1:46" ht="15.75" customHeight="1" x14ac:dyDescent="0.25">
      <c r="A21" s="16"/>
      <c r="B21" s="19" t="s">
        <v>63</v>
      </c>
      <c r="C21" s="57">
        <f t="shared" si="2"/>
        <v>4771.4198391795981</v>
      </c>
      <c r="D21" s="57">
        <v>49.664302600472809</v>
      </c>
      <c r="E21" s="57">
        <v>45.963340122199597</v>
      </c>
      <c r="F21" s="57">
        <v>45.797570850202426</v>
      </c>
      <c r="G21" s="57">
        <v>47.594320486815413</v>
      </c>
      <c r="H21" s="57">
        <v>48.170873786407768</v>
      </c>
      <c r="I21" s="57">
        <v>51.829025844930406</v>
      </c>
      <c r="J21" s="57">
        <v>60.715990453460613</v>
      </c>
      <c r="K21" s="57">
        <v>67.327751196172244</v>
      </c>
      <c r="L21" s="57">
        <v>64.460048426150124</v>
      </c>
      <c r="M21" s="57">
        <v>64.048780487804876</v>
      </c>
      <c r="N21" s="57">
        <v>64.07692307692308</v>
      </c>
      <c r="O21" s="57">
        <v>63.675949367088606</v>
      </c>
      <c r="P21" s="57">
        <v>58.75</v>
      </c>
      <c r="Q21" s="57">
        <v>64.610687022900763</v>
      </c>
      <c r="R21" s="57">
        <v>56.909547738693462</v>
      </c>
      <c r="S21" s="57">
        <v>58.32</v>
      </c>
      <c r="T21" s="57">
        <v>57.386138613861384</v>
      </c>
      <c r="U21" s="57">
        <v>51.286063569682149</v>
      </c>
      <c r="V21" s="57">
        <v>48.508393285371703</v>
      </c>
      <c r="W21" s="57">
        <v>55.125</v>
      </c>
      <c r="X21" s="57">
        <v>414.32837837837837</v>
      </c>
      <c r="Y21" s="57">
        <v>447.304967801288</v>
      </c>
      <c r="Z21" s="57">
        <v>539.04262877442272</v>
      </c>
      <c r="AA21" s="57">
        <v>584.21116504854365</v>
      </c>
      <c r="AB21" s="57">
        <v>439.70927318295736</v>
      </c>
      <c r="AC21" s="57">
        <v>393.15492957746477</v>
      </c>
      <c r="AD21" s="57">
        <v>252.99923371647509</v>
      </c>
      <c r="AE21" s="57">
        <v>157.67175572519082</v>
      </c>
      <c r="AF21" s="57">
        <v>130.70712401055408</v>
      </c>
      <c r="AG21" s="57">
        <v>95.316455696202539</v>
      </c>
      <c r="AH21" s="57">
        <v>76.16</v>
      </c>
      <c r="AI21" s="57">
        <v>51</v>
      </c>
      <c r="AJ21" s="57">
        <v>32.491525423728817</v>
      </c>
      <c r="AK21" s="57">
        <v>33.101694915254242</v>
      </c>
      <c r="AL21" s="57">
        <v>3.5185185185185182</v>
      </c>
      <c r="AM21" s="57">
        <v>29.898591549295777</v>
      </c>
      <c r="AN21" s="57">
        <v>36.236195826645265</v>
      </c>
      <c r="AO21" s="57">
        <v>69.926760563380284</v>
      </c>
      <c r="AP21" s="57">
        <v>2136.6238362760837</v>
      </c>
      <c r="AQ21" s="57">
        <v>205.69769769769769</v>
      </c>
      <c r="AR21" s="57">
        <v>184.3106796116505</v>
      </c>
      <c r="AS21" s="57">
        <v>941.83844808395611</v>
      </c>
      <c r="AT21" s="57">
        <v>102.97520661157026</v>
      </c>
    </row>
    <row r="22" spans="1:46" ht="15.75" customHeight="1" x14ac:dyDescent="0.25">
      <c r="A22" s="55" t="s">
        <v>28</v>
      </c>
      <c r="B22" s="55" t="s">
        <v>29</v>
      </c>
      <c r="C22" s="56">
        <f>SUM(D22:AK22)</f>
        <v>5138</v>
      </c>
      <c r="D22" s="56">
        <v>83</v>
      </c>
      <c r="E22" s="56">
        <v>76</v>
      </c>
      <c r="F22" s="56">
        <v>90</v>
      </c>
      <c r="G22" s="56">
        <v>78</v>
      </c>
      <c r="H22" s="56">
        <v>74</v>
      </c>
      <c r="I22" s="56">
        <v>79</v>
      </c>
      <c r="J22" s="56">
        <v>92</v>
      </c>
      <c r="K22" s="56">
        <v>96</v>
      </c>
      <c r="L22" s="56">
        <v>65</v>
      </c>
      <c r="M22" s="56">
        <v>92</v>
      </c>
      <c r="N22" s="56">
        <v>69</v>
      </c>
      <c r="O22" s="56">
        <v>70</v>
      </c>
      <c r="P22" s="56">
        <v>93</v>
      </c>
      <c r="Q22" s="56">
        <v>102</v>
      </c>
      <c r="R22" s="56">
        <v>75</v>
      </c>
      <c r="S22" s="56">
        <v>77</v>
      </c>
      <c r="T22" s="56">
        <v>70</v>
      </c>
      <c r="U22" s="56">
        <v>79</v>
      </c>
      <c r="V22" s="56">
        <v>64</v>
      </c>
      <c r="W22" s="56">
        <v>52</v>
      </c>
      <c r="X22" s="56">
        <v>299</v>
      </c>
      <c r="Y22" s="56">
        <v>319</v>
      </c>
      <c r="Z22" s="56">
        <v>363</v>
      </c>
      <c r="AA22" s="56">
        <v>442</v>
      </c>
      <c r="AB22" s="56">
        <v>421</v>
      </c>
      <c r="AC22" s="56">
        <v>348</v>
      </c>
      <c r="AD22" s="56">
        <v>298</v>
      </c>
      <c r="AE22" s="56">
        <v>256</v>
      </c>
      <c r="AF22" s="56">
        <v>251</v>
      </c>
      <c r="AG22" s="56">
        <v>181</v>
      </c>
      <c r="AH22" s="56">
        <v>148</v>
      </c>
      <c r="AI22" s="56">
        <v>105</v>
      </c>
      <c r="AJ22" s="56">
        <v>65</v>
      </c>
      <c r="AK22" s="56">
        <v>66</v>
      </c>
      <c r="AL22" s="56">
        <v>5</v>
      </c>
      <c r="AM22" s="56">
        <v>33</v>
      </c>
      <c r="AN22" s="56">
        <v>50</v>
      </c>
      <c r="AO22" s="56">
        <v>101</v>
      </c>
      <c r="AP22" s="56">
        <v>2521</v>
      </c>
      <c r="AQ22" s="56">
        <v>196</v>
      </c>
      <c r="AR22" s="56">
        <v>178</v>
      </c>
      <c r="AS22" s="56">
        <v>1104</v>
      </c>
      <c r="AT22" s="56">
        <v>157</v>
      </c>
    </row>
    <row r="23" spans="1:46" ht="15.75" customHeight="1" x14ac:dyDescent="0.25">
      <c r="A23" s="16"/>
      <c r="B23" s="19" t="s">
        <v>64</v>
      </c>
      <c r="C23" s="57">
        <f t="shared" si="2"/>
        <v>2563.7718047495746</v>
      </c>
      <c r="D23" s="57">
        <v>46.382352941176471</v>
      </c>
      <c r="E23" s="57">
        <v>44.65</v>
      </c>
      <c r="F23" s="57">
        <v>47.5</v>
      </c>
      <c r="G23" s="57">
        <v>40.314606741573037</v>
      </c>
      <c r="H23" s="57">
        <v>41.111111111111114</v>
      </c>
      <c r="I23" s="57">
        <v>45.619718309859152</v>
      </c>
      <c r="J23" s="57">
        <v>42.592592592592588</v>
      </c>
      <c r="K23" s="57">
        <v>45.38181818181819</v>
      </c>
      <c r="L23" s="57">
        <v>31.379310344827587</v>
      </c>
      <c r="M23" s="57">
        <v>46</v>
      </c>
      <c r="N23" s="57">
        <v>33.387096774193552</v>
      </c>
      <c r="O23" s="57">
        <v>32.8125</v>
      </c>
      <c r="P23" s="57">
        <v>45.805970149253731</v>
      </c>
      <c r="Q23" s="57">
        <v>51.784615384615378</v>
      </c>
      <c r="R23" s="57">
        <v>37.5</v>
      </c>
      <c r="S23" s="57">
        <v>36.606557377049178</v>
      </c>
      <c r="T23" s="57">
        <v>33.833333333333336</v>
      </c>
      <c r="U23" s="57">
        <v>40.16949152542373</v>
      </c>
      <c r="V23" s="57">
        <v>30.426229508196723</v>
      </c>
      <c r="W23" s="57">
        <v>24.375</v>
      </c>
      <c r="X23" s="57">
        <v>148.66011235955057</v>
      </c>
      <c r="Y23" s="57">
        <v>159.0532212885154</v>
      </c>
      <c r="Z23" s="57">
        <v>181.5</v>
      </c>
      <c r="AA23" s="57">
        <v>219.77222222222224</v>
      </c>
      <c r="AB23" s="57">
        <v>211.17684887459805</v>
      </c>
      <c r="AC23" s="57">
        <v>175.13725490196077</v>
      </c>
      <c r="AD23" s="57">
        <v>149</v>
      </c>
      <c r="AE23" s="57">
        <v>128.53112033195021</v>
      </c>
      <c r="AF23" s="57">
        <v>126.9593023255814</v>
      </c>
      <c r="AG23" s="57">
        <v>90.5</v>
      </c>
      <c r="AH23" s="57">
        <v>69.64705882352942</v>
      </c>
      <c r="AI23" s="57">
        <v>49.736842105263158</v>
      </c>
      <c r="AJ23" s="57">
        <v>28.017241379310342</v>
      </c>
      <c r="AK23" s="57">
        <v>28.448275862068964</v>
      </c>
      <c r="AL23" s="57">
        <v>3</v>
      </c>
      <c r="AM23" s="57">
        <v>16.5</v>
      </c>
      <c r="AN23" s="57">
        <v>25.046772684752106</v>
      </c>
      <c r="AO23" s="57">
        <v>50.5</v>
      </c>
      <c r="AP23" s="57">
        <v>1262.8582787652012</v>
      </c>
      <c r="AQ23" s="57">
        <v>98</v>
      </c>
      <c r="AR23" s="57">
        <v>88.479532163742689</v>
      </c>
      <c r="AS23" s="57">
        <v>555.19075144508679</v>
      </c>
      <c r="AT23" s="57">
        <v>76.864583333333329</v>
      </c>
    </row>
    <row r="24" spans="1:46" ht="15.75" customHeight="1" x14ac:dyDescent="0.25">
      <c r="A24" s="16"/>
      <c r="B24" s="19" t="s">
        <v>65</v>
      </c>
      <c r="C24" s="57">
        <f t="shared" si="2"/>
        <v>1587.7722080459514</v>
      </c>
      <c r="D24" s="57">
        <v>14.647058823529415</v>
      </c>
      <c r="E24" s="57">
        <v>14.25</v>
      </c>
      <c r="F24" s="57">
        <v>22.5</v>
      </c>
      <c r="G24" s="57">
        <v>22.786516853932582</v>
      </c>
      <c r="H24" s="57">
        <v>20.929292929292927</v>
      </c>
      <c r="I24" s="57">
        <v>18.915492957746476</v>
      </c>
      <c r="J24" s="57">
        <v>30.666666666666664</v>
      </c>
      <c r="K24" s="57">
        <v>31.418181818181818</v>
      </c>
      <c r="L24" s="57">
        <v>21.293103448275861</v>
      </c>
      <c r="M24" s="57">
        <v>29.133333333333333</v>
      </c>
      <c r="N24" s="57">
        <v>23.370967741935484</v>
      </c>
      <c r="O24" s="57">
        <v>22.96875</v>
      </c>
      <c r="P24" s="57">
        <v>29.149253731343286</v>
      </c>
      <c r="Q24" s="57">
        <v>31.384615384615387</v>
      </c>
      <c r="R24" s="57">
        <v>22.983870967741936</v>
      </c>
      <c r="S24" s="57">
        <v>25.245901639344261</v>
      </c>
      <c r="T24" s="57">
        <v>22.166666666666664</v>
      </c>
      <c r="U24" s="57">
        <v>24.101694915254239</v>
      </c>
      <c r="V24" s="57">
        <v>19.934426229508198</v>
      </c>
      <c r="W24" s="57">
        <v>17.0625</v>
      </c>
      <c r="X24" s="57">
        <v>95.747191011235955</v>
      </c>
      <c r="Y24" s="57">
        <v>101.86554621848738</v>
      </c>
      <c r="Z24" s="57">
        <v>116.04098360655739</v>
      </c>
      <c r="AA24" s="57">
        <v>139.96666666666667</v>
      </c>
      <c r="AB24" s="57">
        <v>134.01607717041799</v>
      </c>
      <c r="AC24" s="57">
        <v>90.980392156862749</v>
      </c>
      <c r="AD24" s="57">
        <v>96.6171875</v>
      </c>
      <c r="AE24" s="57">
        <v>81.792531120331944</v>
      </c>
      <c r="AF24" s="57">
        <v>80.261627906976742</v>
      </c>
      <c r="AG24" s="57">
        <v>56.132911392405063</v>
      </c>
      <c r="AH24" s="57">
        <v>47.011764705882349</v>
      </c>
      <c r="AI24" s="57">
        <v>35</v>
      </c>
      <c r="AJ24" s="57">
        <v>23.534482758620694</v>
      </c>
      <c r="AK24" s="57">
        <v>23.896551724137932</v>
      </c>
      <c r="AL24" s="57">
        <v>1</v>
      </c>
      <c r="AM24" s="57">
        <v>10.371428571428572</v>
      </c>
      <c r="AN24" s="57">
        <v>15.855940130963516</v>
      </c>
      <c r="AO24" s="57">
        <v>31.742857142857144</v>
      </c>
      <c r="AP24" s="57">
        <v>799.45650140318048</v>
      </c>
      <c r="AQ24" s="57">
        <v>60.784810126582279</v>
      </c>
      <c r="AR24" s="57">
        <v>56.210526315789473</v>
      </c>
      <c r="AS24" s="57">
        <v>349.91907514450867</v>
      </c>
      <c r="AT24" s="57">
        <v>50.697916666666671</v>
      </c>
    </row>
    <row r="25" spans="1:46" ht="15.75" customHeight="1" x14ac:dyDescent="0.25">
      <c r="A25" s="16"/>
      <c r="B25" s="19" t="s">
        <v>66</v>
      </c>
      <c r="C25" s="57">
        <f t="shared" si="2"/>
        <v>986.45598720447447</v>
      </c>
      <c r="D25" s="57">
        <v>21.97058823529412</v>
      </c>
      <c r="E25" s="57">
        <v>17.100000000000001</v>
      </c>
      <c r="F25" s="57">
        <v>20</v>
      </c>
      <c r="G25" s="57">
        <v>14.898876404494382</v>
      </c>
      <c r="H25" s="57">
        <v>11.95959595959596</v>
      </c>
      <c r="I25" s="57">
        <v>14.464788732394366</v>
      </c>
      <c r="J25" s="57">
        <v>18.74074074074074</v>
      </c>
      <c r="K25" s="57">
        <v>19.200000000000003</v>
      </c>
      <c r="L25" s="57">
        <v>12.327586206896552</v>
      </c>
      <c r="M25" s="57">
        <v>16.866666666666667</v>
      </c>
      <c r="N25" s="57">
        <v>12.241935483870968</v>
      </c>
      <c r="O25" s="57">
        <v>14.21875</v>
      </c>
      <c r="P25" s="57">
        <v>18.044776119402986</v>
      </c>
      <c r="Q25" s="57">
        <v>18.830769230769231</v>
      </c>
      <c r="R25" s="57">
        <v>14.516129032258064</v>
      </c>
      <c r="S25" s="57">
        <v>15.147540983606556</v>
      </c>
      <c r="T25" s="57">
        <v>14</v>
      </c>
      <c r="U25" s="57">
        <v>14.728813559322035</v>
      </c>
      <c r="V25" s="57">
        <v>13.639344262295081</v>
      </c>
      <c r="W25" s="57">
        <v>10.5625</v>
      </c>
      <c r="X25" s="57">
        <v>54.592696629213485</v>
      </c>
      <c r="Y25" s="57">
        <v>58.081232492997195</v>
      </c>
      <c r="Z25" s="57">
        <v>65.459016393442624</v>
      </c>
      <c r="AA25" s="57">
        <v>82.26111111111112</v>
      </c>
      <c r="AB25" s="57">
        <v>75.80707395498392</v>
      </c>
      <c r="AC25" s="57">
        <v>81.882352941176464</v>
      </c>
      <c r="AD25" s="57">
        <v>52.3828125</v>
      </c>
      <c r="AE25" s="57">
        <v>45.676348547717843</v>
      </c>
      <c r="AF25" s="57">
        <v>43.779069767441861</v>
      </c>
      <c r="AG25" s="57">
        <v>34.367088607594937</v>
      </c>
      <c r="AH25" s="57">
        <v>31.341176470588234</v>
      </c>
      <c r="AI25" s="57">
        <v>20.263157894736842</v>
      </c>
      <c r="AJ25" s="57">
        <v>13.448275862068966</v>
      </c>
      <c r="AK25" s="57">
        <v>13.655172413793103</v>
      </c>
      <c r="AL25" s="57">
        <v>1</v>
      </c>
      <c r="AM25" s="57">
        <v>6.128571428571429</v>
      </c>
      <c r="AN25" s="57">
        <v>9.0972871842843777</v>
      </c>
      <c r="AO25" s="57">
        <v>18.757142857142856</v>
      </c>
      <c r="AP25" s="57">
        <v>458.68521983161833</v>
      </c>
      <c r="AQ25" s="57">
        <v>37.215189873417721</v>
      </c>
      <c r="AR25" s="57">
        <v>33.309941520467831</v>
      </c>
      <c r="AS25" s="57">
        <v>198.89017341040463</v>
      </c>
      <c r="AT25" s="57">
        <v>29.4375</v>
      </c>
    </row>
    <row r="26" spans="1:46" ht="15.75" customHeight="1" x14ac:dyDescent="0.25">
      <c r="A26" s="55" t="s">
        <v>26</v>
      </c>
      <c r="B26" s="55" t="s">
        <v>27</v>
      </c>
      <c r="C26" s="56">
        <f>SUM(D26:AK26)</f>
        <v>9260</v>
      </c>
      <c r="D26" s="56">
        <v>123</v>
      </c>
      <c r="E26" s="56">
        <v>117</v>
      </c>
      <c r="F26" s="56">
        <v>149</v>
      </c>
      <c r="G26" s="56">
        <v>140</v>
      </c>
      <c r="H26" s="56">
        <v>154</v>
      </c>
      <c r="I26" s="56">
        <v>123</v>
      </c>
      <c r="J26" s="56">
        <v>134</v>
      </c>
      <c r="K26" s="56">
        <v>138</v>
      </c>
      <c r="L26" s="56">
        <v>144</v>
      </c>
      <c r="M26" s="56">
        <v>153</v>
      </c>
      <c r="N26" s="56">
        <v>150</v>
      </c>
      <c r="O26" s="56">
        <v>141</v>
      </c>
      <c r="P26" s="56">
        <v>156</v>
      </c>
      <c r="Q26" s="56">
        <v>142</v>
      </c>
      <c r="R26" s="56">
        <v>130</v>
      </c>
      <c r="S26" s="56">
        <v>141</v>
      </c>
      <c r="T26" s="56">
        <v>132</v>
      </c>
      <c r="U26" s="56">
        <v>140</v>
      </c>
      <c r="V26" s="56">
        <v>142</v>
      </c>
      <c r="W26" s="56">
        <v>120</v>
      </c>
      <c r="X26" s="56">
        <v>575</v>
      </c>
      <c r="Y26" s="56">
        <v>639</v>
      </c>
      <c r="Z26" s="56">
        <v>667</v>
      </c>
      <c r="AA26" s="56">
        <v>732</v>
      </c>
      <c r="AB26" s="56">
        <v>718</v>
      </c>
      <c r="AC26" s="56">
        <v>650</v>
      </c>
      <c r="AD26" s="56">
        <v>551</v>
      </c>
      <c r="AE26" s="56">
        <v>479</v>
      </c>
      <c r="AF26" s="56">
        <v>454</v>
      </c>
      <c r="AG26" s="56">
        <v>343</v>
      </c>
      <c r="AH26" s="56">
        <v>229</v>
      </c>
      <c r="AI26" s="56">
        <v>176</v>
      </c>
      <c r="AJ26" s="56">
        <v>149</v>
      </c>
      <c r="AK26" s="56">
        <v>129</v>
      </c>
      <c r="AL26" s="56">
        <v>6</v>
      </c>
      <c r="AM26" s="56">
        <v>59</v>
      </c>
      <c r="AN26" s="56">
        <v>64</v>
      </c>
      <c r="AO26" s="56">
        <v>129</v>
      </c>
      <c r="AP26" s="56">
        <v>4549</v>
      </c>
      <c r="AQ26" s="56">
        <v>373</v>
      </c>
      <c r="AR26" s="56">
        <v>338</v>
      </c>
      <c r="AS26" s="56">
        <v>1974</v>
      </c>
      <c r="AT26" s="56">
        <v>225</v>
      </c>
    </row>
    <row r="27" spans="1:46" ht="15.75" customHeight="1" x14ac:dyDescent="0.25">
      <c r="A27" s="16"/>
      <c r="B27" s="19" t="s">
        <v>67</v>
      </c>
      <c r="C27" s="57">
        <f t="shared" si="2"/>
        <v>5260.3477969119704</v>
      </c>
      <c r="D27" s="57">
        <v>73.432835820895519</v>
      </c>
      <c r="E27" s="57">
        <v>76.78125</v>
      </c>
      <c r="F27" s="57">
        <v>90.796875</v>
      </c>
      <c r="G27" s="57">
        <v>80</v>
      </c>
      <c r="H27" s="57">
        <v>90.346666666666664</v>
      </c>
      <c r="I27" s="57">
        <v>71.959183673469383</v>
      </c>
      <c r="J27" s="57">
        <v>74.081300813008127</v>
      </c>
      <c r="K27" s="57">
        <v>76.790322580645153</v>
      </c>
      <c r="L27" s="57">
        <v>80</v>
      </c>
      <c r="M27" s="57">
        <v>83.231999999999999</v>
      </c>
      <c r="N27" s="57">
        <v>82.677165354330711</v>
      </c>
      <c r="O27" s="57">
        <v>77.604651162790688</v>
      </c>
      <c r="P27" s="57">
        <v>85.199999999999989</v>
      </c>
      <c r="Q27" s="57">
        <v>78.045801526717554</v>
      </c>
      <c r="R27" s="57">
        <v>70.296296296296291</v>
      </c>
      <c r="S27" s="57">
        <v>78.21897810218978</v>
      </c>
      <c r="T27" s="57">
        <v>73.957446808510639</v>
      </c>
      <c r="U27" s="57">
        <v>79.859154929577471</v>
      </c>
      <c r="V27" s="57">
        <v>80.705035971223026</v>
      </c>
      <c r="W27" s="57">
        <v>67.941176470588232</v>
      </c>
      <c r="X27" s="57">
        <v>327.67857142857144</v>
      </c>
      <c r="Y27" s="57">
        <v>364.74710982658962</v>
      </c>
      <c r="Z27" s="57">
        <v>378.52031454783747</v>
      </c>
      <c r="AA27" s="57">
        <v>416.75200000000001</v>
      </c>
      <c r="AB27" s="57">
        <v>409.84985835694056</v>
      </c>
      <c r="AC27" s="57">
        <v>370.19867549668874</v>
      </c>
      <c r="AD27" s="57">
        <v>314.57450628366252</v>
      </c>
      <c r="AE27" s="57">
        <v>271.60879120879122</v>
      </c>
      <c r="AF27" s="57">
        <v>260.60779220779222</v>
      </c>
      <c r="AG27" s="57">
        <v>196.69209039548022</v>
      </c>
      <c r="AH27" s="57">
        <v>124.43378995433791</v>
      </c>
      <c r="AI27" s="57">
        <v>99.858156028368796</v>
      </c>
      <c r="AJ27" s="57">
        <v>81.95</v>
      </c>
      <c r="AK27" s="57">
        <v>70.95</v>
      </c>
      <c r="AL27" s="57">
        <v>3.3333333333333335</v>
      </c>
      <c r="AM27" s="57">
        <v>33.644628099173552</v>
      </c>
      <c r="AN27" s="57">
        <v>36.484353741496598</v>
      </c>
      <c r="AO27" s="57">
        <v>73.561983471074385</v>
      </c>
      <c r="AP27" s="57">
        <v>2593.2394557823127</v>
      </c>
      <c r="AQ27" s="57">
        <v>210.92971246006391</v>
      </c>
      <c r="AR27" s="57">
        <v>192</v>
      </c>
      <c r="AS27" s="57">
        <v>1129.1988663202646</v>
      </c>
      <c r="AT27" s="57">
        <v>128.18181818181819</v>
      </c>
    </row>
    <row r="28" spans="1:46" ht="15.75" customHeight="1" x14ac:dyDescent="0.25">
      <c r="A28" s="16"/>
      <c r="B28" s="19" t="s">
        <v>68</v>
      </c>
      <c r="C28" s="57">
        <f t="shared" si="2"/>
        <v>676.9414207494824</v>
      </c>
      <c r="D28" s="57">
        <v>7.3432835820895512</v>
      </c>
      <c r="E28" s="57">
        <v>7.3125</v>
      </c>
      <c r="F28" s="57">
        <v>10.4765625</v>
      </c>
      <c r="G28" s="57">
        <v>11</v>
      </c>
      <c r="H28" s="57">
        <v>11.293333333333333</v>
      </c>
      <c r="I28" s="57">
        <v>10.877551020408163</v>
      </c>
      <c r="J28" s="57">
        <v>11.983739837398375</v>
      </c>
      <c r="K28" s="57">
        <v>11.129032258064516</v>
      </c>
      <c r="L28" s="57">
        <v>11.428571428571427</v>
      </c>
      <c r="M28" s="57">
        <v>13.463999999999999</v>
      </c>
      <c r="N28" s="57">
        <v>11.811023622047244</v>
      </c>
      <c r="O28" s="57">
        <v>12.023255813953488</v>
      </c>
      <c r="P28" s="57">
        <v>12</v>
      </c>
      <c r="Q28" s="57">
        <v>11.923664122137405</v>
      </c>
      <c r="R28" s="57">
        <v>11.555555555555555</v>
      </c>
      <c r="S28" s="57">
        <v>12.350364963503651</v>
      </c>
      <c r="T28" s="57">
        <v>10.297872340425535</v>
      </c>
      <c r="U28" s="57">
        <v>10.84507042253521</v>
      </c>
      <c r="V28" s="57">
        <v>11.237410071942445</v>
      </c>
      <c r="W28" s="57">
        <v>9.7058823529411793</v>
      </c>
      <c r="X28" s="57">
        <v>40.178571428571423</v>
      </c>
      <c r="Y28" s="57">
        <v>44.323699421965316</v>
      </c>
      <c r="Z28" s="57">
        <v>47.205766710353863</v>
      </c>
      <c r="AA28" s="57">
        <v>50.751999999999995</v>
      </c>
      <c r="AB28" s="57">
        <v>47.798866855524075</v>
      </c>
      <c r="AC28" s="57">
        <v>45.198675496688736</v>
      </c>
      <c r="AD28" s="57">
        <v>38.579892280071817</v>
      </c>
      <c r="AE28" s="57">
        <v>34.740659340659342</v>
      </c>
      <c r="AF28" s="57">
        <v>34.197402597402593</v>
      </c>
      <c r="AG28" s="57">
        <v>26.161016949152543</v>
      </c>
      <c r="AH28" s="57">
        <v>16.730593607305934</v>
      </c>
      <c r="AI28" s="57">
        <v>12.4822695035461</v>
      </c>
      <c r="AJ28" s="57">
        <v>9.9333333333333336</v>
      </c>
      <c r="AK28" s="57">
        <v>8.6</v>
      </c>
      <c r="AL28" s="57">
        <v>0.66666666666666663</v>
      </c>
      <c r="AM28" s="57">
        <v>4.8760330578512399</v>
      </c>
      <c r="AN28" s="57">
        <v>4.8616780045351478</v>
      </c>
      <c r="AO28" s="57">
        <v>10.661157024793388</v>
      </c>
      <c r="AP28" s="57">
        <v>345.55895691609982</v>
      </c>
      <c r="AQ28" s="57">
        <v>28.600638977635782</v>
      </c>
      <c r="AR28" s="57">
        <v>26</v>
      </c>
      <c r="AS28" s="57">
        <v>148.25980160604627</v>
      </c>
      <c r="AT28" s="57">
        <v>17.727272727272727</v>
      </c>
    </row>
    <row r="29" spans="1:46" ht="15.75" customHeight="1" x14ac:dyDescent="0.25">
      <c r="A29" s="16"/>
      <c r="B29" s="19" t="s">
        <v>69</v>
      </c>
      <c r="C29" s="57">
        <f t="shared" si="2"/>
        <v>744.16738858588019</v>
      </c>
      <c r="D29" s="57">
        <v>10.097014925373134</v>
      </c>
      <c r="E29" s="57">
        <v>11.8828125</v>
      </c>
      <c r="F29" s="57">
        <v>12.8046875</v>
      </c>
      <c r="G29" s="57">
        <v>12</v>
      </c>
      <c r="H29" s="57">
        <v>12.32</v>
      </c>
      <c r="I29" s="57">
        <v>10.877551020408163</v>
      </c>
      <c r="J29" s="57">
        <v>11.983739837398375</v>
      </c>
      <c r="K29" s="57">
        <v>11.129032258064516</v>
      </c>
      <c r="L29" s="57">
        <v>11.428571428571427</v>
      </c>
      <c r="M29" s="57">
        <v>13.463999999999999</v>
      </c>
      <c r="N29" s="57">
        <v>11.811023622047244</v>
      </c>
      <c r="O29" s="57">
        <v>12.023255813953488</v>
      </c>
      <c r="P29" s="57">
        <v>12</v>
      </c>
      <c r="Q29" s="57">
        <v>11.923664122137405</v>
      </c>
      <c r="R29" s="57">
        <v>11.555555555555555</v>
      </c>
      <c r="S29" s="57">
        <v>12.350364963503651</v>
      </c>
      <c r="T29" s="57">
        <v>10.297872340425535</v>
      </c>
      <c r="U29" s="57">
        <v>10.84507042253521</v>
      </c>
      <c r="V29" s="57">
        <v>11.237410071942445</v>
      </c>
      <c r="W29" s="57">
        <v>9.7058823529411793</v>
      </c>
      <c r="X29" s="57">
        <v>46.428571428571431</v>
      </c>
      <c r="Y29" s="57">
        <v>51.710982658959537</v>
      </c>
      <c r="Z29" s="57">
        <v>54.199213630406284</v>
      </c>
      <c r="AA29" s="57">
        <v>59.535999999999994</v>
      </c>
      <c r="AB29" s="57">
        <v>55.934844192634564</v>
      </c>
      <c r="AC29" s="57">
        <v>52.731788079470199</v>
      </c>
      <c r="AD29" s="57">
        <v>42.536804308797123</v>
      </c>
      <c r="AE29" s="57">
        <v>35.793406593406594</v>
      </c>
      <c r="AF29" s="57">
        <v>34.197402597402593</v>
      </c>
      <c r="AG29" s="57">
        <v>26.161016949152543</v>
      </c>
      <c r="AH29" s="57">
        <v>19.867579908675797</v>
      </c>
      <c r="AI29" s="57">
        <v>12.4822695035461</v>
      </c>
      <c r="AJ29" s="57">
        <v>11.174999999999999</v>
      </c>
      <c r="AK29" s="57">
        <v>9.6749999999999972</v>
      </c>
      <c r="AL29" s="57">
        <v>0.66666666666666663</v>
      </c>
      <c r="AM29" s="57">
        <v>4.8760330578512399</v>
      </c>
      <c r="AN29" s="57">
        <v>4.9777777777777779</v>
      </c>
      <c r="AO29" s="57">
        <v>10.661157024793388</v>
      </c>
      <c r="AP29" s="57">
        <v>353.81111111111113</v>
      </c>
      <c r="AQ29" s="57">
        <v>28.600638977635782</v>
      </c>
      <c r="AR29" s="57">
        <v>26</v>
      </c>
      <c r="AS29" s="57">
        <v>151.98960793575816</v>
      </c>
      <c r="AT29" s="57">
        <v>17.727272727272727</v>
      </c>
    </row>
    <row r="30" spans="1:46" ht="15.75" customHeight="1" x14ac:dyDescent="0.25">
      <c r="A30" s="16"/>
      <c r="B30" s="19" t="s">
        <v>70</v>
      </c>
      <c r="C30" s="57">
        <f t="shared" si="2"/>
        <v>1522.8710394462403</v>
      </c>
      <c r="D30" s="57">
        <v>19.276119402985074</v>
      </c>
      <c r="E30" s="57">
        <v>8.2265625</v>
      </c>
      <c r="F30" s="57">
        <v>19.7890625</v>
      </c>
      <c r="G30" s="57">
        <v>22</v>
      </c>
      <c r="H30" s="57">
        <v>23.61333333333333</v>
      </c>
      <c r="I30" s="57">
        <v>16.73469387755102</v>
      </c>
      <c r="J30" s="57">
        <v>19.609756097560975</v>
      </c>
      <c r="K30" s="57">
        <v>21.14516129032258</v>
      </c>
      <c r="L30" s="57">
        <v>22.857142857142854</v>
      </c>
      <c r="M30" s="57">
        <v>25.704000000000001</v>
      </c>
      <c r="N30" s="57">
        <v>25.984251968503937</v>
      </c>
      <c r="O30" s="57">
        <v>21.86046511627907</v>
      </c>
      <c r="P30" s="57">
        <v>25.200000000000003</v>
      </c>
      <c r="Q30" s="57">
        <v>22.763358778625953</v>
      </c>
      <c r="R30" s="57">
        <v>21.185185185185187</v>
      </c>
      <c r="S30" s="57">
        <v>22.642335766423358</v>
      </c>
      <c r="T30" s="57">
        <v>22.468085106382979</v>
      </c>
      <c r="U30" s="57">
        <v>22.676056338028168</v>
      </c>
      <c r="V30" s="57">
        <v>21.453237410071942</v>
      </c>
      <c r="W30" s="57">
        <v>17.647058823529413</v>
      </c>
      <c r="X30" s="57">
        <v>96.428571428571431</v>
      </c>
      <c r="Y30" s="57">
        <v>108.96242774566474</v>
      </c>
      <c r="Z30" s="57">
        <v>111.02096985583225</v>
      </c>
      <c r="AA30" s="57">
        <v>123.952</v>
      </c>
      <c r="AB30" s="57">
        <v>123.05665722379604</v>
      </c>
      <c r="AC30" s="57">
        <v>107.61589403973511</v>
      </c>
      <c r="AD30" s="57">
        <v>91.998204667863547</v>
      </c>
      <c r="AE30" s="57">
        <v>80.008791208791209</v>
      </c>
      <c r="AF30" s="57">
        <v>75.470129870129867</v>
      </c>
      <c r="AG30" s="57">
        <v>55.228813559322028</v>
      </c>
      <c r="AH30" s="57">
        <v>42.87214611872146</v>
      </c>
      <c r="AI30" s="57">
        <v>32.453900709219859</v>
      </c>
      <c r="AJ30" s="57">
        <v>27.316666666666666</v>
      </c>
      <c r="AK30" s="57">
        <v>23.65</v>
      </c>
      <c r="AL30" s="57">
        <v>0.66666666666666663</v>
      </c>
      <c r="AM30" s="57">
        <v>9.2644628099173563</v>
      </c>
      <c r="AN30" s="57">
        <v>10.579591836734695</v>
      </c>
      <c r="AO30" s="57">
        <v>20.256198347107439</v>
      </c>
      <c r="AP30" s="57">
        <v>751.97755102040821</v>
      </c>
      <c r="AQ30" s="57">
        <v>60.776357827476041</v>
      </c>
      <c r="AR30" s="57">
        <v>55</v>
      </c>
      <c r="AS30" s="57">
        <v>328.22295701464344</v>
      </c>
      <c r="AT30" s="57">
        <v>35.454545454545453</v>
      </c>
    </row>
    <row r="31" spans="1:46" ht="15.75" customHeight="1" x14ac:dyDescent="0.25">
      <c r="A31" s="16"/>
      <c r="B31" s="19" t="s">
        <v>71</v>
      </c>
      <c r="C31" s="57">
        <f t="shared" si="2"/>
        <v>894.56210816510963</v>
      </c>
      <c r="D31" s="57">
        <v>11.014925373134327</v>
      </c>
      <c r="E31" s="57">
        <v>10.96875</v>
      </c>
      <c r="F31" s="57">
        <v>12.8046875</v>
      </c>
      <c r="G31" s="57">
        <v>13</v>
      </c>
      <c r="H31" s="57">
        <v>13.346666666666668</v>
      </c>
      <c r="I31" s="57">
        <v>10.040816326530612</v>
      </c>
      <c r="J31" s="57">
        <v>14.162601626016261</v>
      </c>
      <c r="K31" s="57">
        <v>14.467741935483872</v>
      </c>
      <c r="L31" s="57">
        <v>14.857142857142856</v>
      </c>
      <c r="M31" s="57">
        <v>14.688000000000001</v>
      </c>
      <c r="N31" s="57">
        <v>15.354330708661417</v>
      </c>
      <c r="O31" s="57">
        <v>14.209302325581396</v>
      </c>
      <c r="P31" s="57">
        <v>16.8</v>
      </c>
      <c r="Q31" s="57">
        <v>14.091603053435115</v>
      </c>
      <c r="R31" s="57">
        <v>12.518518518518519</v>
      </c>
      <c r="S31" s="57">
        <v>12.350364963503651</v>
      </c>
      <c r="T31" s="57">
        <v>12.170212765957446</v>
      </c>
      <c r="U31" s="57">
        <v>12.816901408450704</v>
      </c>
      <c r="V31" s="57">
        <v>14.302158273381295</v>
      </c>
      <c r="W31" s="57">
        <v>12.352941176470587</v>
      </c>
      <c r="X31" s="57">
        <v>57.142857142857139</v>
      </c>
      <c r="Y31" s="57">
        <v>61.868497109826585</v>
      </c>
      <c r="Z31" s="57">
        <v>67.311926605504595</v>
      </c>
      <c r="AA31" s="57">
        <v>71.24799999999999</v>
      </c>
      <c r="AB31" s="57">
        <v>71.18980169971671</v>
      </c>
      <c r="AC31" s="57">
        <v>65.645695364238406</v>
      </c>
      <c r="AD31" s="57">
        <v>54.407540394973076</v>
      </c>
      <c r="AE31" s="57">
        <v>48.426373626373625</v>
      </c>
      <c r="AF31" s="57">
        <v>41.272727272727273</v>
      </c>
      <c r="AG31" s="57">
        <v>32.943502824858761</v>
      </c>
      <c r="AH31" s="57">
        <v>18.821917808219176</v>
      </c>
      <c r="AI31" s="57">
        <v>12.4822695035461</v>
      </c>
      <c r="AJ31" s="57">
        <v>13.658333333333333</v>
      </c>
      <c r="AK31" s="57">
        <v>11.824999999999999</v>
      </c>
      <c r="AL31" s="57">
        <v>0.66666666666666663</v>
      </c>
      <c r="AM31" s="57">
        <v>5.3636363636363642</v>
      </c>
      <c r="AN31" s="57">
        <v>6.1242630385487526</v>
      </c>
      <c r="AO31" s="57">
        <v>11.727272727272728</v>
      </c>
      <c r="AP31" s="57">
        <v>435.30113378684808</v>
      </c>
      <c r="AQ31" s="57">
        <v>35.750798722044728</v>
      </c>
      <c r="AR31" s="57">
        <v>33</v>
      </c>
      <c r="AS31" s="57">
        <v>187.42276806802082</v>
      </c>
      <c r="AT31" s="57">
        <v>20.454545454545457</v>
      </c>
    </row>
    <row r="32" spans="1:46" ht="15.75" customHeight="1" x14ac:dyDescent="0.25">
      <c r="A32" s="16"/>
      <c r="B32" s="58" t="s">
        <v>72</v>
      </c>
      <c r="C32" s="57">
        <f t="shared" si="2"/>
        <v>161.11024614131833</v>
      </c>
      <c r="D32" s="57">
        <v>1.8358208955223878</v>
      </c>
      <c r="E32" s="57">
        <v>1.828125</v>
      </c>
      <c r="F32" s="57">
        <v>2.328125</v>
      </c>
      <c r="G32" s="57">
        <v>2</v>
      </c>
      <c r="H32" s="57">
        <v>3.08</v>
      </c>
      <c r="I32" s="57">
        <v>2.510204081632653</v>
      </c>
      <c r="J32" s="57">
        <v>2.1788617886178865</v>
      </c>
      <c r="K32" s="57">
        <v>3.3387096774193545</v>
      </c>
      <c r="L32" s="57">
        <v>3.4285714285714284</v>
      </c>
      <c r="M32" s="57">
        <v>2.448</v>
      </c>
      <c r="N32" s="57">
        <v>2.3622047244094486</v>
      </c>
      <c r="O32" s="57">
        <v>3.2790697674418605</v>
      </c>
      <c r="P32" s="57">
        <v>4.8000000000000007</v>
      </c>
      <c r="Q32" s="57">
        <v>3.2519083969465647</v>
      </c>
      <c r="R32" s="57">
        <v>2.8888888888888888</v>
      </c>
      <c r="S32" s="57">
        <v>3.0875912408759127</v>
      </c>
      <c r="T32" s="57">
        <v>2.8085106382978724</v>
      </c>
      <c r="U32" s="57">
        <v>2.9577464788732395</v>
      </c>
      <c r="V32" s="57">
        <v>3.064748201438849</v>
      </c>
      <c r="W32" s="57">
        <v>2.6470588235294121</v>
      </c>
      <c r="X32" s="57">
        <v>7.1428571428571423</v>
      </c>
      <c r="Y32" s="57">
        <v>7.387283236994219</v>
      </c>
      <c r="Z32" s="57">
        <v>8.741808650065531</v>
      </c>
      <c r="AA32" s="57">
        <v>9.76</v>
      </c>
      <c r="AB32" s="57">
        <v>10.169971671388103</v>
      </c>
      <c r="AC32" s="57">
        <v>8.6092715231788066</v>
      </c>
      <c r="AD32" s="57">
        <v>8.9030520646319555</v>
      </c>
      <c r="AE32" s="57">
        <v>8.4219780219780223</v>
      </c>
      <c r="AF32" s="57">
        <v>8.254545454545454</v>
      </c>
      <c r="AG32" s="57">
        <v>5.8135593220338979</v>
      </c>
      <c r="AH32" s="57">
        <v>6.2739726027397253</v>
      </c>
      <c r="AI32" s="57">
        <v>6.2411347517730498</v>
      </c>
      <c r="AJ32" s="57">
        <v>4.9666666666666668</v>
      </c>
      <c r="AK32" s="57">
        <v>4.3</v>
      </c>
      <c r="AL32" s="57">
        <v>0</v>
      </c>
      <c r="AM32" s="57">
        <v>0.97520661157024802</v>
      </c>
      <c r="AN32" s="57">
        <v>0.97233560090702942</v>
      </c>
      <c r="AO32" s="57">
        <v>2.1322314049586777</v>
      </c>
      <c r="AP32" s="57">
        <v>69.111791383219952</v>
      </c>
      <c r="AQ32" s="57">
        <v>8.3418530351437692</v>
      </c>
      <c r="AR32" s="57">
        <v>6</v>
      </c>
      <c r="AS32" s="57">
        <v>28.905999055266886</v>
      </c>
      <c r="AT32" s="57">
        <v>5.4545454545454541</v>
      </c>
    </row>
    <row r="33" spans="1:46" ht="15.75" customHeight="1" x14ac:dyDescent="0.25">
      <c r="A33" s="55" t="s">
        <v>22</v>
      </c>
      <c r="B33" s="55" t="s">
        <v>23</v>
      </c>
      <c r="C33" s="56">
        <f>SUM(D33:AK33)</f>
        <v>11104</v>
      </c>
      <c r="D33" s="56">
        <v>147</v>
      </c>
      <c r="E33" s="56">
        <v>161</v>
      </c>
      <c r="F33" s="56">
        <v>168</v>
      </c>
      <c r="G33" s="56">
        <v>177</v>
      </c>
      <c r="H33" s="56">
        <v>164</v>
      </c>
      <c r="I33" s="56">
        <v>153</v>
      </c>
      <c r="J33" s="56">
        <v>209</v>
      </c>
      <c r="K33" s="56">
        <v>228</v>
      </c>
      <c r="L33" s="56">
        <v>227</v>
      </c>
      <c r="M33" s="56">
        <v>232</v>
      </c>
      <c r="N33" s="56">
        <v>209</v>
      </c>
      <c r="O33" s="56">
        <v>259</v>
      </c>
      <c r="P33" s="56">
        <v>212</v>
      </c>
      <c r="Q33" s="56">
        <v>210</v>
      </c>
      <c r="R33" s="56">
        <v>193</v>
      </c>
      <c r="S33" s="56">
        <v>198</v>
      </c>
      <c r="T33" s="56">
        <v>221</v>
      </c>
      <c r="U33" s="56">
        <v>189</v>
      </c>
      <c r="V33" s="56">
        <v>192</v>
      </c>
      <c r="W33" s="56">
        <v>145</v>
      </c>
      <c r="X33" s="56">
        <v>728</v>
      </c>
      <c r="Y33" s="56">
        <v>837</v>
      </c>
      <c r="Z33" s="56">
        <v>828</v>
      </c>
      <c r="AA33" s="56">
        <v>835</v>
      </c>
      <c r="AB33" s="56">
        <v>801</v>
      </c>
      <c r="AC33" s="56">
        <v>709</v>
      </c>
      <c r="AD33" s="56">
        <v>614</v>
      </c>
      <c r="AE33" s="56">
        <v>551</v>
      </c>
      <c r="AF33" s="56">
        <v>478</v>
      </c>
      <c r="AG33" s="56">
        <v>315</v>
      </c>
      <c r="AH33" s="56">
        <v>201</v>
      </c>
      <c r="AI33" s="56">
        <v>145</v>
      </c>
      <c r="AJ33" s="56">
        <v>78</v>
      </c>
      <c r="AK33" s="56">
        <v>90</v>
      </c>
      <c r="AL33" s="56">
        <v>7</v>
      </c>
      <c r="AM33" s="56">
        <v>63</v>
      </c>
      <c r="AN33" s="56">
        <v>84</v>
      </c>
      <c r="AO33" s="56">
        <v>157</v>
      </c>
      <c r="AP33" s="56">
        <v>5490</v>
      </c>
      <c r="AQ33" s="56">
        <v>543</v>
      </c>
      <c r="AR33" s="56">
        <v>495</v>
      </c>
      <c r="AS33" s="56">
        <v>2336</v>
      </c>
      <c r="AT33" s="56">
        <v>263</v>
      </c>
    </row>
    <row r="34" spans="1:46" ht="15.75" customHeight="1" x14ac:dyDescent="0.25">
      <c r="A34" s="16"/>
      <c r="B34" s="19" t="s">
        <v>73</v>
      </c>
      <c r="C34" s="57">
        <f t="shared" si="2"/>
        <v>11104</v>
      </c>
      <c r="D34" s="57">
        <v>147</v>
      </c>
      <c r="E34" s="57">
        <v>161</v>
      </c>
      <c r="F34" s="57">
        <v>168</v>
      </c>
      <c r="G34" s="57">
        <v>177</v>
      </c>
      <c r="H34" s="57">
        <v>164</v>
      </c>
      <c r="I34" s="57">
        <v>153</v>
      </c>
      <c r="J34" s="57">
        <v>209</v>
      </c>
      <c r="K34" s="57">
        <v>228</v>
      </c>
      <c r="L34" s="57">
        <v>227</v>
      </c>
      <c r="M34" s="57">
        <v>232</v>
      </c>
      <c r="N34" s="57">
        <v>209</v>
      </c>
      <c r="O34" s="57">
        <v>259</v>
      </c>
      <c r="P34" s="57">
        <v>212</v>
      </c>
      <c r="Q34" s="57">
        <v>210</v>
      </c>
      <c r="R34" s="57">
        <v>193</v>
      </c>
      <c r="S34" s="57">
        <v>198</v>
      </c>
      <c r="T34" s="57">
        <v>221</v>
      </c>
      <c r="U34" s="57">
        <v>189</v>
      </c>
      <c r="V34" s="57">
        <v>192</v>
      </c>
      <c r="W34" s="57">
        <v>145</v>
      </c>
      <c r="X34" s="57">
        <v>728</v>
      </c>
      <c r="Y34" s="57">
        <v>837</v>
      </c>
      <c r="Z34" s="57">
        <v>828</v>
      </c>
      <c r="AA34" s="57">
        <v>835</v>
      </c>
      <c r="AB34" s="57">
        <v>801</v>
      </c>
      <c r="AC34" s="57">
        <v>709</v>
      </c>
      <c r="AD34" s="57">
        <v>614</v>
      </c>
      <c r="AE34" s="57">
        <v>551</v>
      </c>
      <c r="AF34" s="57">
        <v>478</v>
      </c>
      <c r="AG34" s="57">
        <v>315</v>
      </c>
      <c r="AH34" s="57">
        <v>201</v>
      </c>
      <c r="AI34" s="57">
        <v>145</v>
      </c>
      <c r="AJ34" s="57">
        <v>78</v>
      </c>
      <c r="AK34" s="57">
        <v>90</v>
      </c>
      <c r="AL34" s="57">
        <v>7</v>
      </c>
      <c r="AM34" s="57">
        <v>63</v>
      </c>
      <c r="AN34" s="57">
        <v>84</v>
      </c>
      <c r="AO34" s="57">
        <v>157</v>
      </c>
      <c r="AP34" s="57">
        <v>5490</v>
      </c>
      <c r="AQ34" s="57">
        <v>543</v>
      </c>
      <c r="AR34" s="57">
        <v>495</v>
      </c>
      <c r="AS34" s="57">
        <v>2336</v>
      </c>
      <c r="AT34" s="57">
        <v>263</v>
      </c>
    </row>
    <row r="35" spans="1:46" ht="15.75" customHeight="1" x14ac:dyDescent="0.25">
      <c r="A35" s="55" t="s">
        <v>24</v>
      </c>
      <c r="B35" s="55" t="s">
        <v>25</v>
      </c>
      <c r="C35" s="56">
        <f>SUM(D35:AK35)</f>
        <v>7781</v>
      </c>
      <c r="D35" s="56">
        <v>129</v>
      </c>
      <c r="E35" s="56">
        <v>134</v>
      </c>
      <c r="F35" s="56">
        <v>124</v>
      </c>
      <c r="G35" s="56">
        <v>127</v>
      </c>
      <c r="H35" s="56">
        <v>132</v>
      </c>
      <c r="I35" s="56">
        <v>143</v>
      </c>
      <c r="J35" s="56">
        <v>113</v>
      </c>
      <c r="K35" s="56">
        <v>135</v>
      </c>
      <c r="L35" s="56">
        <v>127</v>
      </c>
      <c r="M35" s="56">
        <v>116</v>
      </c>
      <c r="N35" s="56">
        <v>140</v>
      </c>
      <c r="O35" s="56">
        <v>122</v>
      </c>
      <c r="P35" s="56">
        <v>128</v>
      </c>
      <c r="Q35" s="56">
        <v>129</v>
      </c>
      <c r="R35" s="56">
        <v>106</v>
      </c>
      <c r="S35" s="56">
        <v>100</v>
      </c>
      <c r="T35" s="56">
        <v>111</v>
      </c>
      <c r="U35" s="56">
        <v>126</v>
      </c>
      <c r="V35" s="56">
        <v>119</v>
      </c>
      <c r="W35" s="56">
        <v>104</v>
      </c>
      <c r="X35" s="56">
        <v>542</v>
      </c>
      <c r="Y35" s="56">
        <v>591</v>
      </c>
      <c r="Z35" s="56">
        <v>585</v>
      </c>
      <c r="AA35" s="56">
        <v>593</v>
      </c>
      <c r="AB35" s="56">
        <v>517</v>
      </c>
      <c r="AC35" s="56">
        <v>539</v>
      </c>
      <c r="AD35" s="56">
        <v>421</v>
      </c>
      <c r="AE35" s="56">
        <v>380</v>
      </c>
      <c r="AF35" s="56">
        <v>377</v>
      </c>
      <c r="AG35" s="56">
        <v>247</v>
      </c>
      <c r="AH35" s="56">
        <v>186</v>
      </c>
      <c r="AI35" s="56">
        <v>136</v>
      </c>
      <c r="AJ35" s="56">
        <v>95</v>
      </c>
      <c r="AK35" s="56">
        <v>107</v>
      </c>
      <c r="AL35" s="56">
        <v>9</v>
      </c>
      <c r="AM35" s="56">
        <v>52</v>
      </c>
      <c r="AN35" s="56">
        <v>77</v>
      </c>
      <c r="AO35" s="56">
        <v>161</v>
      </c>
      <c r="AP35" s="56">
        <v>3765</v>
      </c>
      <c r="AQ35" s="56">
        <v>302</v>
      </c>
      <c r="AR35" s="56">
        <v>267</v>
      </c>
      <c r="AS35" s="56">
        <v>1663</v>
      </c>
      <c r="AT35" s="56">
        <v>188</v>
      </c>
    </row>
    <row r="36" spans="1:46" ht="15.75" customHeight="1" x14ac:dyDescent="0.25">
      <c r="A36" s="17"/>
      <c r="B36" s="19" t="s">
        <v>74</v>
      </c>
      <c r="C36" s="57">
        <f t="shared" si="2"/>
        <v>3361.7978053827574</v>
      </c>
      <c r="D36" s="57">
        <v>64.5</v>
      </c>
      <c r="E36" s="57">
        <v>65.532846715328475</v>
      </c>
      <c r="F36" s="57">
        <v>68.8</v>
      </c>
      <c r="G36" s="57">
        <v>59.764705882352942</v>
      </c>
      <c r="H36" s="57">
        <v>60</v>
      </c>
      <c r="I36" s="57">
        <v>71.5</v>
      </c>
      <c r="J36" s="57">
        <v>46</v>
      </c>
      <c r="K36" s="57">
        <v>55.862068965517246</v>
      </c>
      <c r="L36" s="57">
        <v>51.661016949152547</v>
      </c>
      <c r="M36" s="57">
        <v>46.789915966386559</v>
      </c>
      <c r="N36" s="57">
        <v>58.048780487804876</v>
      </c>
      <c r="O36" s="57">
        <v>51.161290322580648</v>
      </c>
      <c r="P36" s="57">
        <v>53.677419354838712</v>
      </c>
      <c r="Q36" s="57">
        <v>53.487804878048777</v>
      </c>
      <c r="R36" s="57">
        <v>46.161290322580648</v>
      </c>
      <c r="S36" s="57">
        <v>43.801652892561982</v>
      </c>
      <c r="T36" s="57">
        <v>45.152542372881356</v>
      </c>
      <c r="U36" s="57">
        <v>52.591304347826082</v>
      </c>
      <c r="V36" s="57">
        <v>50.548672566371678</v>
      </c>
      <c r="W36" s="57">
        <v>44.436363636363637</v>
      </c>
      <c r="X36" s="57">
        <v>234.04545454545456</v>
      </c>
      <c r="Y36" s="57">
        <v>253.92775665399239</v>
      </c>
      <c r="Z36" s="57">
        <v>250.43801652892563</v>
      </c>
      <c r="AA36" s="57">
        <v>254.42244224422441</v>
      </c>
      <c r="AB36" s="57">
        <v>222.04487179487177</v>
      </c>
      <c r="AC36" s="57">
        <v>231.92031872509961</v>
      </c>
      <c r="AD36" s="57">
        <v>181.13947990543736</v>
      </c>
      <c r="AE36" s="57">
        <v>160.69148936170211</v>
      </c>
      <c r="AF36" s="57">
        <v>160.44940476190476</v>
      </c>
      <c r="AG36" s="57">
        <v>104.28888888888889</v>
      </c>
      <c r="AH36" s="57">
        <v>78.941860465116278</v>
      </c>
      <c r="AI36" s="57">
        <v>57.263157894736835</v>
      </c>
      <c r="AJ36" s="57">
        <v>38.915662650602407</v>
      </c>
      <c r="AK36" s="57">
        <v>43.831325301204814</v>
      </c>
      <c r="AL36" s="57">
        <v>3.8571428571428568</v>
      </c>
      <c r="AM36" s="57">
        <v>20.8</v>
      </c>
      <c r="AN36" s="57">
        <v>32.767754318618046</v>
      </c>
      <c r="AO36" s="57">
        <v>64.400000000000006</v>
      </c>
      <c r="AP36" s="57">
        <v>1602.2155196051551</v>
      </c>
      <c r="AQ36" s="57">
        <v>129.71147540983605</v>
      </c>
      <c r="AR36" s="57">
        <v>113.19417475728156</v>
      </c>
      <c r="AS36" s="57">
        <v>707.6385756676558</v>
      </c>
      <c r="AT36" s="57">
        <v>78.092307692307699</v>
      </c>
    </row>
    <row r="37" spans="1:46" ht="15.75" customHeight="1" x14ac:dyDescent="0.25">
      <c r="A37" s="17"/>
      <c r="B37" s="19" t="s">
        <v>75</v>
      </c>
      <c r="C37" s="57">
        <f t="shared" si="2"/>
        <v>1592.1662820270587</v>
      </c>
      <c r="D37" s="57">
        <v>19.253731343283579</v>
      </c>
      <c r="E37" s="57">
        <v>18.583941605839417</v>
      </c>
      <c r="F37" s="57">
        <v>17.600000000000001</v>
      </c>
      <c r="G37" s="57">
        <v>24.54621848739496</v>
      </c>
      <c r="H37" s="57">
        <v>24</v>
      </c>
      <c r="I37" s="57">
        <v>23.492857142857144</v>
      </c>
      <c r="J37" s="57">
        <v>24.999999999999996</v>
      </c>
      <c r="K37" s="57">
        <v>29.094827586206893</v>
      </c>
      <c r="L37" s="57">
        <v>26.906779661016948</v>
      </c>
      <c r="M37" s="57">
        <v>25.344537815126049</v>
      </c>
      <c r="N37" s="57">
        <v>28.455284552845526</v>
      </c>
      <c r="O37" s="57">
        <v>25.580645161290324</v>
      </c>
      <c r="P37" s="57">
        <v>25.806451612903224</v>
      </c>
      <c r="Q37" s="57">
        <v>27.26829268292683</v>
      </c>
      <c r="R37" s="57">
        <v>20.516129032258064</v>
      </c>
      <c r="S37" s="57">
        <v>19.008264462809919</v>
      </c>
      <c r="T37" s="57">
        <v>23.51694915254237</v>
      </c>
      <c r="U37" s="57">
        <v>25.200000000000003</v>
      </c>
      <c r="V37" s="57">
        <v>23.168141592920353</v>
      </c>
      <c r="W37" s="57">
        <v>20.8</v>
      </c>
      <c r="X37" s="57">
        <v>113.94318181818183</v>
      </c>
      <c r="Y37" s="57">
        <v>125.8403041825095</v>
      </c>
      <c r="Z37" s="57">
        <v>123.76859504132231</v>
      </c>
      <c r="AA37" s="57">
        <v>124.27557755775578</v>
      </c>
      <c r="AB37" s="57">
        <v>108.53685897435898</v>
      </c>
      <c r="AC37" s="57">
        <v>111.66533864541833</v>
      </c>
      <c r="AD37" s="57">
        <v>89.574468085106389</v>
      </c>
      <c r="AE37" s="57">
        <v>80.851063829787236</v>
      </c>
      <c r="AF37" s="57">
        <v>78.541666666666671</v>
      </c>
      <c r="AG37" s="57">
        <v>50.497777777777777</v>
      </c>
      <c r="AH37" s="57">
        <v>37.848837209302324</v>
      </c>
      <c r="AI37" s="57">
        <v>27.438596491228068</v>
      </c>
      <c r="AJ37" s="57">
        <v>21.746987951807228</v>
      </c>
      <c r="AK37" s="57">
        <v>24.493975903614455</v>
      </c>
      <c r="AL37" s="57">
        <v>2.5714285714285712</v>
      </c>
      <c r="AM37" s="57">
        <v>11.494736842105263</v>
      </c>
      <c r="AN37" s="57">
        <v>15.940499040307099</v>
      </c>
      <c r="AO37" s="57">
        <v>35.589473684210525</v>
      </c>
      <c r="AP37" s="57">
        <v>779.42829723060049</v>
      </c>
      <c r="AQ37" s="57">
        <v>62.380327868852461</v>
      </c>
      <c r="AR37" s="57">
        <v>55.300970873786412</v>
      </c>
      <c r="AS37" s="57">
        <v>343.45637982195848</v>
      </c>
      <c r="AT37" s="57">
        <v>41.938461538461539</v>
      </c>
    </row>
    <row r="38" spans="1:46" ht="15.75" customHeight="1" x14ac:dyDescent="0.25">
      <c r="A38" s="17"/>
      <c r="B38" s="19" t="s">
        <v>76</v>
      </c>
      <c r="C38" s="57">
        <f t="shared" si="2"/>
        <v>2299.5258172986523</v>
      </c>
      <c r="D38" s="57">
        <v>36.582089552238806</v>
      </c>
      <c r="E38" s="57">
        <v>41.080291970802925</v>
      </c>
      <c r="F38" s="57">
        <v>30.399999999999995</v>
      </c>
      <c r="G38" s="57">
        <v>33.084033613445378</v>
      </c>
      <c r="H38" s="57">
        <v>37.846153846153847</v>
      </c>
      <c r="I38" s="57">
        <v>36.771428571428565</v>
      </c>
      <c r="J38" s="57">
        <v>33</v>
      </c>
      <c r="K38" s="57">
        <v>40.732758620689651</v>
      </c>
      <c r="L38" s="57">
        <v>38.745762711864408</v>
      </c>
      <c r="M38" s="57">
        <v>35.092436974789912</v>
      </c>
      <c r="N38" s="57">
        <v>42.113821138211385</v>
      </c>
      <c r="O38" s="57">
        <v>36.403225806451616</v>
      </c>
      <c r="P38" s="57">
        <v>38.193548387096776</v>
      </c>
      <c r="Q38" s="57">
        <v>38.804878048780495</v>
      </c>
      <c r="R38" s="57">
        <v>31.629032258064516</v>
      </c>
      <c r="S38" s="57">
        <v>29.75206611570248</v>
      </c>
      <c r="T38" s="57">
        <v>33.864406779661017</v>
      </c>
      <c r="U38" s="57">
        <v>39.443478260869568</v>
      </c>
      <c r="V38" s="57">
        <v>36.858407079646014</v>
      </c>
      <c r="W38" s="57">
        <v>30.254545454545454</v>
      </c>
      <c r="X38" s="57">
        <v>160.13636363636365</v>
      </c>
      <c r="Y38" s="57">
        <v>175.27756653992395</v>
      </c>
      <c r="Z38" s="57">
        <v>175.01652892561984</v>
      </c>
      <c r="AA38" s="57">
        <v>177.11716171617161</v>
      </c>
      <c r="AB38" s="57">
        <v>154.10576923076923</v>
      </c>
      <c r="AC38" s="57">
        <v>159.98207171314741</v>
      </c>
      <c r="AD38" s="57">
        <v>124.40898345153664</v>
      </c>
      <c r="AE38" s="57">
        <v>113.19148936170212</v>
      </c>
      <c r="AF38" s="57">
        <v>112.20238095238095</v>
      </c>
      <c r="AG38" s="57">
        <v>75.746666666666655</v>
      </c>
      <c r="AH38" s="57">
        <v>55.151162790697683</v>
      </c>
      <c r="AI38" s="57">
        <v>40.561403508771924</v>
      </c>
      <c r="AJ38" s="57">
        <v>26.325301204819276</v>
      </c>
      <c r="AK38" s="57">
        <v>29.650602409638555</v>
      </c>
      <c r="AL38" s="57">
        <v>1.2857142857142856</v>
      </c>
      <c r="AM38" s="57">
        <v>15.873684210526315</v>
      </c>
      <c r="AN38" s="57">
        <v>23.161228406909789</v>
      </c>
      <c r="AO38" s="57">
        <v>49.147368421052633</v>
      </c>
      <c r="AP38" s="57">
        <v>1132.493830545654</v>
      </c>
      <c r="AQ38" s="57">
        <v>90.104918032786884</v>
      </c>
      <c r="AR38" s="57">
        <v>80.359223300970868</v>
      </c>
      <c r="AS38" s="57">
        <v>501.36735905044509</v>
      </c>
      <c r="AT38" s="57">
        <v>54.953846153846158</v>
      </c>
    </row>
    <row r="39" spans="1:46" ht="15.75" customHeight="1" x14ac:dyDescent="0.25">
      <c r="A39" s="17"/>
      <c r="B39" s="19" t="s">
        <v>77</v>
      </c>
      <c r="C39" s="57">
        <f>SUM(D39:AK39)</f>
        <v>527.87591618705369</v>
      </c>
      <c r="D39" s="60">
        <v>9.0300000000000011</v>
      </c>
      <c r="E39" s="57">
        <v>8.8029197080291972</v>
      </c>
      <c r="F39" s="57">
        <v>7.2</v>
      </c>
      <c r="G39" s="57">
        <v>9.6050420168067223</v>
      </c>
      <c r="H39" s="57">
        <v>10.153846153846155</v>
      </c>
      <c r="I39" s="57">
        <v>11.235714285714286</v>
      </c>
      <c r="J39" s="57">
        <v>9</v>
      </c>
      <c r="K39" s="57">
        <v>9.3103448275862064</v>
      </c>
      <c r="L39" s="57">
        <v>9.6864406779661021</v>
      </c>
      <c r="M39" s="57">
        <v>8.773109243697478</v>
      </c>
      <c r="N39" s="57">
        <v>11.382113821138214</v>
      </c>
      <c r="O39" s="57">
        <v>8.8548387096774199</v>
      </c>
      <c r="P39" s="57">
        <v>10.32258064516129</v>
      </c>
      <c r="Q39" s="57">
        <v>9.4390243902439011</v>
      </c>
      <c r="R39" s="57">
        <v>7.6935483870967749</v>
      </c>
      <c r="S39" s="57">
        <v>7.4380165289256199</v>
      </c>
      <c r="T39" s="57">
        <v>8.4661016949152543</v>
      </c>
      <c r="U39" s="57">
        <v>8.7652173913043487</v>
      </c>
      <c r="V39" s="57">
        <v>8.4247787610619476</v>
      </c>
      <c r="W39" s="57">
        <v>8.5090909090909097</v>
      </c>
      <c r="X39" s="57">
        <v>33.875</v>
      </c>
      <c r="Y39" s="57">
        <v>35.954372623574145</v>
      </c>
      <c r="Z39" s="57">
        <v>35.776859504132233</v>
      </c>
      <c r="AA39" s="57">
        <v>37.184818481848183</v>
      </c>
      <c r="AB39" s="57">
        <v>32.3125</v>
      </c>
      <c r="AC39" s="57">
        <v>35.432270916334659</v>
      </c>
      <c r="AD39" s="57">
        <v>25.877068557919618</v>
      </c>
      <c r="AE39" s="57">
        <v>25.26595744680851</v>
      </c>
      <c r="AF39" s="57">
        <v>25.80654761904762</v>
      </c>
      <c r="AG39" s="57">
        <v>16.466666666666665</v>
      </c>
      <c r="AH39" s="57">
        <v>14.05813953488372</v>
      </c>
      <c r="AI39" s="57">
        <v>10.736842105263158</v>
      </c>
      <c r="AJ39" s="57">
        <v>8.0120481927710845</v>
      </c>
      <c r="AK39" s="57">
        <v>9.0240963855421672</v>
      </c>
      <c r="AL39" s="57">
        <v>1.2857142857142856</v>
      </c>
      <c r="AM39" s="57">
        <v>3.8315789473684205</v>
      </c>
      <c r="AN39" s="57">
        <v>5.1305182341650672</v>
      </c>
      <c r="AO39" s="57">
        <v>11.86315789473684</v>
      </c>
      <c r="AP39" s="57">
        <v>250.86235261859062</v>
      </c>
      <c r="AQ39" s="57">
        <v>19.803278688524593</v>
      </c>
      <c r="AR39" s="57">
        <v>18.145631067961165</v>
      </c>
      <c r="AS39" s="57">
        <v>110.53768545994065</v>
      </c>
      <c r="AT39" s="57">
        <v>13.015384615384615</v>
      </c>
    </row>
    <row r="40" spans="1:46" ht="15.75" customHeight="1" x14ac:dyDescent="0.25">
      <c r="A40" s="62" t="s">
        <v>53</v>
      </c>
      <c r="B40" s="63"/>
      <c r="C40" s="59">
        <f>C41+C46+C50</f>
        <v>25779</v>
      </c>
      <c r="D40" s="59">
        <f>D41+D46+D50</f>
        <v>403</v>
      </c>
      <c r="E40" s="59">
        <f t="shared" ref="E40:AT40" si="3">E41+E46+E50</f>
        <v>400</v>
      </c>
      <c r="F40" s="59">
        <f t="shared" si="3"/>
        <v>399</v>
      </c>
      <c r="G40" s="59">
        <f t="shared" si="3"/>
        <v>393</v>
      </c>
      <c r="H40" s="59">
        <f t="shared" si="3"/>
        <v>383</v>
      </c>
      <c r="I40" s="59">
        <f t="shared" si="3"/>
        <v>372</v>
      </c>
      <c r="J40" s="59">
        <f t="shared" si="3"/>
        <v>530</v>
      </c>
      <c r="K40" s="59">
        <f t="shared" si="3"/>
        <v>507</v>
      </c>
      <c r="L40" s="59">
        <f t="shared" si="3"/>
        <v>537</v>
      </c>
      <c r="M40" s="59">
        <f t="shared" si="3"/>
        <v>471</v>
      </c>
      <c r="N40" s="59">
        <f t="shared" si="3"/>
        <v>487</v>
      </c>
      <c r="O40" s="59">
        <f t="shared" si="3"/>
        <v>511</v>
      </c>
      <c r="P40" s="59">
        <f t="shared" si="3"/>
        <v>521</v>
      </c>
      <c r="Q40" s="59">
        <f t="shared" si="3"/>
        <v>525</v>
      </c>
      <c r="R40" s="59">
        <f t="shared" si="3"/>
        <v>427</v>
      </c>
      <c r="S40" s="59">
        <f t="shared" si="3"/>
        <v>429</v>
      </c>
      <c r="T40" s="59">
        <f t="shared" si="3"/>
        <v>488</v>
      </c>
      <c r="U40" s="59">
        <f t="shared" si="3"/>
        <v>508</v>
      </c>
      <c r="V40" s="59">
        <f t="shared" si="3"/>
        <v>403</v>
      </c>
      <c r="W40" s="59">
        <f t="shared" si="3"/>
        <v>394</v>
      </c>
      <c r="X40" s="59">
        <f t="shared" si="3"/>
        <v>1866</v>
      </c>
      <c r="Y40" s="59">
        <f t="shared" si="3"/>
        <v>2096</v>
      </c>
      <c r="Z40" s="59">
        <f t="shared" si="3"/>
        <v>1976</v>
      </c>
      <c r="AA40" s="59">
        <f t="shared" si="3"/>
        <v>1817</v>
      </c>
      <c r="AB40" s="59">
        <f t="shared" si="3"/>
        <v>1804</v>
      </c>
      <c r="AC40" s="59">
        <f t="shared" si="3"/>
        <v>1534</v>
      </c>
      <c r="AD40" s="59">
        <f t="shared" si="3"/>
        <v>1370</v>
      </c>
      <c r="AE40" s="59">
        <f t="shared" si="3"/>
        <v>1179</v>
      </c>
      <c r="AF40" s="59">
        <f t="shared" si="3"/>
        <v>1016</v>
      </c>
      <c r="AG40" s="59">
        <f t="shared" si="3"/>
        <v>691</v>
      </c>
      <c r="AH40" s="59">
        <f t="shared" si="3"/>
        <v>509</v>
      </c>
      <c r="AI40" s="59">
        <f t="shared" si="3"/>
        <v>361</v>
      </c>
      <c r="AJ40" s="59">
        <f t="shared" si="3"/>
        <v>230</v>
      </c>
      <c r="AK40" s="59">
        <f t="shared" si="3"/>
        <v>242</v>
      </c>
      <c r="AL40" s="59">
        <f t="shared" si="3"/>
        <v>12</v>
      </c>
      <c r="AM40" s="59">
        <f t="shared" si="3"/>
        <v>190</v>
      </c>
      <c r="AN40" s="59">
        <f t="shared" si="3"/>
        <v>213</v>
      </c>
      <c r="AO40" s="59">
        <f t="shared" si="3"/>
        <v>440</v>
      </c>
      <c r="AP40" s="59">
        <f t="shared" si="3"/>
        <v>12522</v>
      </c>
      <c r="AQ40" s="59">
        <f t="shared" si="3"/>
        <v>1283</v>
      </c>
      <c r="AR40" s="59">
        <f t="shared" si="3"/>
        <v>1077</v>
      </c>
      <c r="AS40" s="59">
        <f t="shared" si="3"/>
        <v>5405</v>
      </c>
      <c r="AT40" s="59">
        <f t="shared" si="3"/>
        <v>583</v>
      </c>
    </row>
    <row r="41" spans="1:46" ht="15.75" customHeight="1" x14ac:dyDescent="0.25">
      <c r="A41" s="15" t="s">
        <v>30</v>
      </c>
      <c r="B41" s="15" t="s">
        <v>31</v>
      </c>
      <c r="C41" s="56">
        <f>SUM(D41:AK41)</f>
        <v>14646</v>
      </c>
      <c r="D41" s="40">
        <v>234</v>
      </c>
      <c r="E41" s="40">
        <v>249</v>
      </c>
      <c r="F41" s="40">
        <v>244</v>
      </c>
      <c r="G41" s="40">
        <v>238</v>
      </c>
      <c r="H41" s="40">
        <v>228</v>
      </c>
      <c r="I41" s="40">
        <v>208</v>
      </c>
      <c r="J41" s="40">
        <v>303</v>
      </c>
      <c r="K41" s="40">
        <v>294</v>
      </c>
      <c r="L41" s="40">
        <v>309</v>
      </c>
      <c r="M41" s="40">
        <v>274</v>
      </c>
      <c r="N41" s="40">
        <v>270</v>
      </c>
      <c r="O41" s="40">
        <v>280</v>
      </c>
      <c r="P41" s="40">
        <v>281</v>
      </c>
      <c r="Q41" s="40">
        <v>311</v>
      </c>
      <c r="R41" s="40">
        <v>240</v>
      </c>
      <c r="S41" s="40">
        <v>257</v>
      </c>
      <c r="T41" s="40">
        <v>275</v>
      </c>
      <c r="U41" s="40">
        <v>300</v>
      </c>
      <c r="V41" s="40">
        <v>238</v>
      </c>
      <c r="W41" s="40">
        <v>235</v>
      </c>
      <c r="X41" s="40">
        <v>1077</v>
      </c>
      <c r="Y41" s="40">
        <v>1137</v>
      </c>
      <c r="Z41" s="40">
        <v>1096</v>
      </c>
      <c r="AA41" s="40">
        <v>1022</v>
      </c>
      <c r="AB41" s="40">
        <v>1013</v>
      </c>
      <c r="AC41" s="40">
        <v>827</v>
      </c>
      <c r="AD41" s="40">
        <v>777</v>
      </c>
      <c r="AE41" s="40">
        <v>696</v>
      </c>
      <c r="AF41" s="40">
        <v>586</v>
      </c>
      <c r="AG41" s="40">
        <v>404</v>
      </c>
      <c r="AH41" s="40">
        <v>298</v>
      </c>
      <c r="AI41" s="40">
        <v>210</v>
      </c>
      <c r="AJ41" s="40">
        <v>121</v>
      </c>
      <c r="AK41" s="40">
        <v>114</v>
      </c>
      <c r="AL41" s="40">
        <v>8</v>
      </c>
      <c r="AM41" s="40">
        <v>126</v>
      </c>
      <c r="AN41" s="40">
        <v>108</v>
      </c>
      <c r="AO41" s="40">
        <v>269</v>
      </c>
      <c r="AP41" s="40">
        <v>7155</v>
      </c>
      <c r="AQ41" s="40">
        <v>723</v>
      </c>
      <c r="AR41" s="40">
        <v>637</v>
      </c>
      <c r="AS41" s="40">
        <v>2995</v>
      </c>
      <c r="AT41" s="40">
        <v>348</v>
      </c>
    </row>
    <row r="42" spans="1:46" ht="15.75" customHeight="1" x14ac:dyDescent="0.25">
      <c r="A42" s="16"/>
      <c r="B42" s="19" t="s">
        <v>78</v>
      </c>
      <c r="C42" s="57">
        <f t="shared" ref="C42:C45" si="4">SUM(D42:AK42)</f>
        <v>8182.7828378359045</v>
      </c>
      <c r="D42" s="32">
        <v>152.20353982300884</v>
      </c>
      <c r="E42" s="32">
        <v>154.03255813953487</v>
      </c>
      <c r="F42" s="32">
        <v>152.05797101449275</v>
      </c>
      <c r="G42" s="32">
        <v>150.02334630350194</v>
      </c>
      <c r="H42" s="32">
        <v>142.5</v>
      </c>
      <c r="I42" s="32">
        <v>130</v>
      </c>
      <c r="J42" s="32">
        <v>188.31308411214954</v>
      </c>
      <c r="K42" s="32">
        <v>181.54838709677418</v>
      </c>
      <c r="L42" s="32">
        <v>192.77064220183487</v>
      </c>
      <c r="M42" s="32">
        <v>168.42201834862385</v>
      </c>
      <c r="N42" s="32">
        <v>169.36363636363637</v>
      </c>
      <c r="O42" s="32">
        <v>174.5291479820628</v>
      </c>
      <c r="P42" s="32">
        <v>175.9414414414415</v>
      </c>
      <c r="Q42" s="32">
        <v>195.08181818181819</v>
      </c>
      <c r="R42" s="32">
        <v>150</v>
      </c>
      <c r="S42" s="32">
        <v>161.68075117370893</v>
      </c>
      <c r="T42" s="32">
        <v>171.05263157894734</v>
      </c>
      <c r="U42" s="32">
        <v>189.32038834951459</v>
      </c>
      <c r="V42" s="32">
        <v>147</v>
      </c>
      <c r="W42" s="32">
        <v>142.59708737864077</v>
      </c>
      <c r="X42" s="32">
        <v>537.96630327056494</v>
      </c>
      <c r="Y42" s="32">
        <v>570.79696969696977</v>
      </c>
      <c r="Z42" s="32">
        <v>579.65342960288808</v>
      </c>
      <c r="AA42" s="32">
        <v>490.2902921771913</v>
      </c>
      <c r="AB42" s="32">
        <v>494.47483380816709</v>
      </c>
      <c r="AC42" s="32">
        <v>388.16520787746174</v>
      </c>
      <c r="AD42" s="32">
        <v>395.1033994334278</v>
      </c>
      <c r="AE42" s="32">
        <v>369.59999999999997</v>
      </c>
      <c r="AF42" s="32">
        <v>365.41950113378687</v>
      </c>
      <c r="AG42" s="32">
        <v>248.42236024844726</v>
      </c>
      <c r="AH42" s="32">
        <v>182.20571428571429</v>
      </c>
      <c r="AI42" s="32">
        <v>127.49999999999999</v>
      </c>
      <c r="AJ42" s="32">
        <v>74.528985507246375</v>
      </c>
      <c r="AK42" s="32">
        <v>70.217391304347828</v>
      </c>
      <c r="AL42" s="32">
        <v>4.5</v>
      </c>
      <c r="AM42" s="32">
        <v>77.400000000000006</v>
      </c>
      <c r="AN42" s="32">
        <v>67.350237717908087</v>
      </c>
      <c r="AO42" s="32">
        <v>165.24285714285716</v>
      </c>
      <c r="AP42" s="32">
        <v>4461.95324881141</v>
      </c>
      <c r="AQ42" s="32">
        <v>449.89598540145982</v>
      </c>
      <c r="AR42" s="32">
        <v>397.17330677290835</v>
      </c>
      <c r="AS42" s="32">
        <v>1868.3048339362051</v>
      </c>
      <c r="AT42" s="32">
        <v>214.90526315789475</v>
      </c>
    </row>
    <row r="43" spans="1:46" ht="15.75" customHeight="1" x14ac:dyDescent="0.25">
      <c r="A43" s="16"/>
      <c r="B43" s="19" t="s">
        <v>79</v>
      </c>
      <c r="C43" s="57">
        <f t="shared" si="4"/>
        <v>1676.1737120822133</v>
      </c>
      <c r="D43" s="32">
        <v>22.778761061946902</v>
      </c>
      <c r="E43" s="32">
        <v>30.111627906976743</v>
      </c>
      <c r="F43" s="32">
        <v>28.289855072463769</v>
      </c>
      <c r="G43" s="32">
        <v>35.190661478599225</v>
      </c>
      <c r="H43" s="32">
        <v>31.258064516129028</v>
      </c>
      <c r="I43" s="32">
        <v>30.72727272727273</v>
      </c>
      <c r="J43" s="32">
        <v>46.72429906542056</v>
      </c>
      <c r="K43" s="32">
        <v>43.354838709677416</v>
      </c>
      <c r="L43" s="32">
        <v>45.357798165137616</v>
      </c>
      <c r="M43" s="32">
        <v>41.477064220183486</v>
      </c>
      <c r="N43" s="32">
        <v>40.5</v>
      </c>
      <c r="O43" s="32">
        <v>43.946188340807176</v>
      </c>
      <c r="P43" s="32">
        <v>40.504504504504503</v>
      </c>
      <c r="Q43" s="32">
        <v>43.822727272727271</v>
      </c>
      <c r="R43" s="32">
        <v>36.666666666666679</v>
      </c>
      <c r="S43" s="32">
        <v>38.610328638497656</v>
      </c>
      <c r="T43" s="32">
        <v>40.789473684210527</v>
      </c>
      <c r="U43" s="32">
        <v>43.689320388349515</v>
      </c>
      <c r="V43" s="32">
        <v>37.333333333333336</v>
      </c>
      <c r="W43" s="32">
        <v>38.786407766990301</v>
      </c>
      <c r="X43" s="32">
        <v>98.200198216055497</v>
      </c>
      <c r="Y43" s="32">
        <v>89.581818181818178</v>
      </c>
      <c r="Z43" s="32">
        <v>78.144404332129966</v>
      </c>
      <c r="AA43" s="32">
        <v>81.875589066917996</v>
      </c>
      <c r="AB43" s="32">
        <v>81.771130104463438</v>
      </c>
      <c r="AC43" s="32">
        <v>84.147702407002186</v>
      </c>
      <c r="AD43" s="32">
        <v>71.536827195467424</v>
      </c>
      <c r="AE43" s="32">
        <v>63.6</v>
      </c>
      <c r="AF43" s="32">
        <v>89.029478458049894</v>
      </c>
      <c r="AG43" s="32">
        <v>60.223602484472053</v>
      </c>
      <c r="AH43" s="32">
        <v>47.68</v>
      </c>
      <c r="AI43" s="32">
        <v>33</v>
      </c>
      <c r="AJ43" s="32">
        <v>19.289855072463766</v>
      </c>
      <c r="AK43" s="32">
        <v>18.173913043478258</v>
      </c>
      <c r="AL43" s="32">
        <v>1.5</v>
      </c>
      <c r="AM43" s="32">
        <v>19.8</v>
      </c>
      <c r="AN43" s="32">
        <v>16.46529318541997</v>
      </c>
      <c r="AO43" s="32">
        <v>42.271428571428572</v>
      </c>
      <c r="AP43" s="32">
        <v>1090.8256735340728</v>
      </c>
      <c r="AQ43" s="32">
        <v>109.50547445255475</v>
      </c>
      <c r="AR43" s="32">
        <v>97.707171314741032</v>
      </c>
      <c r="AS43" s="32">
        <v>456.98125616573492</v>
      </c>
      <c r="AT43" s="32">
        <v>52.505263157894738</v>
      </c>
    </row>
    <row r="44" spans="1:46" ht="15.75" customHeight="1" x14ac:dyDescent="0.25">
      <c r="A44" s="16"/>
      <c r="B44" s="19" t="s">
        <v>80</v>
      </c>
      <c r="C44" s="57">
        <f t="shared" si="4"/>
        <v>1614.3682996622917</v>
      </c>
      <c r="D44" s="32">
        <v>10.353982300884956</v>
      </c>
      <c r="E44" s="32">
        <v>11.581395348837209</v>
      </c>
      <c r="F44" s="32">
        <v>11.787439613526569</v>
      </c>
      <c r="G44" s="32">
        <v>12.964980544747082</v>
      </c>
      <c r="H44" s="32">
        <v>17.467741935483872</v>
      </c>
      <c r="I44" s="32">
        <v>14.18181818181818</v>
      </c>
      <c r="J44" s="32">
        <v>21.238317757009344</v>
      </c>
      <c r="K44" s="32">
        <v>20.322580645161292</v>
      </c>
      <c r="L44" s="32">
        <v>21.261467889908257</v>
      </c>
      <c r="M44" s="32">
        <v>20.110091743119266</v>
      </c>
      <c r="N44" s="32">
        <v>18.409090909090907</v>
      </c>
      <c r="O44" s="32">
        <v>20.08968609865471</v>
      </c>
      <c r="P44" s="32">
        <v>20.252252252252251</v>
      </c>
      <c r="Q44" s="32">
        <v>22.618181818181817</v>
      </c>
      <c r="R44" s="32">
        <v>15.555555555555555</v>
      </c>
      <c r="S44" s="32">
        <v>18.098591549295776</v>
      </c>
      <c r="T44" s="32">
        <v>18.421052631578949</v>
      </c>
      <c r="U44" s="32">
        <v>21.844660194174757</v>
      </c>
      <c r="V44" s="32">
        <v>15.166666666666666</v>
      </c>
      <c r="W44" s="32">
        <v>14.830097087378642</v>
      </c>
      <c r="X44" s="32">
        <v>171.85034687809713</v>
      </c>
      <c r="Y44" s="32">
        <v>182.60909090909092</v>
      </c>
      <c r="Z44" s="32">
        <v>164.20216606498195</v>
      </c>
      <c r="AA44" s="32">
        <v>122.33176248821866</v>
      </c>
      <c r="AB44" s="32">
        <v>133.71984805318138</v>
      </c>
      <c r="AC44" s="32">
        <v>115.81619256017505</v>
      </c>
      <c r="AD44" s="32">
        <v>147.47592067988671</v>
      </c>
      <c r="AE44" s="32">
        <v>110.4</v>
      </c>
      <c r="AF44" s="32">
        <v>38.535147392290249</v>
      </c>
      <c r="AG44" s="32">
        <v>30.111801242236027</v>
      </c>
      <c r="AH44" s="32">
        <v>20.434285714285714</v>
      </c>
      <c r="AI44" s="32">
        <v>15</v>
      </c>
      <c r="AJ44" s="32">
        <v>7.8913043478260869</v>
      </c>
      <c r="AK44" s="32">
        <v>7.4347826086956523</v>
      </c>
      <c r="AL44" s="32">
        <v>0.5</v>
      </c>
      <c r="AM44" s="32">
        <v>8.4</v>
      </c>
      <c r="AN44" s="32">
        <v>7.1543581616481777</v>
      </c>
      <c r="AO44" s="32">
        <v>17.933333333333334</v>
      </c>
      <c r="AP44" s="32">
        <v>473.97622820919173</v>
      </c>
      <c r="AQ44" s="32">
        <v>48.815693430656935</v>
      </c>
      <c r="AR44" s="32">
        <v>40.605577689243027</v>
      </c>
      <c r="AS44" s="32">
        <v>196.97467938178229</v>
      </c>
      <c r="AT44" s="32">
        <v>24.421052631578945</v>
      </c>
    </row>
    <row r="45" spans="1:46" ht="15.75" customHeight="1" x14ac:dyDescent="0.25">
      <c r="A45" s="16"/>
      <c r="B45" s="19" t="s">
        <v>81</v>
      </c>
      <c r="C45" s="57">
        <f t="shared" si="4"/>
        <v>3172.6751504195918</v>
      </c>
      <c r="D45" s="32">
        <v>48.663716814159287</v>
      </c>
      <c r="E45" s="32">
        <v>53.27441860465116</v>
      </c>
      <c r="F45" s="32">
        <v>51.864734299516911</v>
      </c>
      <c r="G45" s="32">
        <v>39.821011673151752</v>
      </c>
      <c r="H45" s="32">
        <v>36.774193548387096</v>
      </c>
      <c r="I45" s="32">
        <v>33.090909090909093</v>
      </c>
      <c r="J45" s="32">
        <v>46.72429906542056</v>
      </c>
      <c r="K45" s="32">
        <v>48.774193548387096</v>
      </c>
      <c r="L45" s="32">
        <v>49.61009174311927</v>
      </c>
      <c r="M45" s="32">
        <v>43.9908256880734</v>
      </c>
      <c r="N45" s="32">
        <v>41.727272727272727</v>
      </c>
      <c r="O45" s="32">
        <v>41.43497757847534</v>
      </c>
      <c r="P45" s="32">
        <v>44.301801801801801</v>
      </c>
      <c r="Q45" s="32">
        <v>49.477272727272727</v>
      </c>
      <c r="R45" s="32">
        <v>37.777777777777779</v>
      </c>
      <c r="S45" s="32">
        <v>38.610328638497656</v>
      </c>
      <c r="T45" s="32">
        <v>44.736842105263165</v>
      </c>
      <c r="U45" s="32">
        <v>45.145631067961162</v>
      </c>
      <c r="V45" s="32">
        <v>38.5</v>
      </c>
      <c r="W45" s="32">
        <v>38.786407766990301</v>
      </c>
      <c r="X45" s="32">
        <v>268.98315163528247</v>
      </c>
      <c r="Y45" s="32">
        <v>294.0121212121212</v>
      </c>
      <c r="Z45" s="32">
        <v>274</v>
      </c>
      <c r="AA45" s="32">
        <v>327.50235626767198</v>
      </c>
      <c r="AB45" s="32">
        <v>303.03418803418805</v>
      </c>
      <c r="AC45" s="32">
        <v>238.87089715536106</v>
      </c>
      <c r="AD45" s="32">
        <v>162.88385269121812</v>
      </c>
      <c r="AE45" s="32">
        <v>152.4</v>
      </c>
      <c r="AF45" s="32">
        <v>93.015873015873012</v>
      </c>
      <c r="AG45" s="32">
        <v>65.242236024844715</v>
      </c>
      <c r="AH45" s="32">
        <v>47.68</v>
      </c>
      <c r="AI45" s="32">
        <v>34.5</v>
      </c>
      <c r="AJ45" s="32">
        <v>19.289855072463766</v>
      </c>
      <c r="AK45" s="32">
        <v>18.173913043478258</v>
      </c>
      <c r="AL45" s="32">
        <v>1.5</v>
      </c>
      <c r="AM45" s="32">
        <v>20.400000000000006</v>
      </c>
      <c r="AN45" s="32">
        <v>17.030110935023771</v>
      </c>
      <c r="AO45" s="32">
        <v>43.552380952380958</v>
      </c>
      <c r="AP45" s="32">
        <v>1128.2448494453247</v>
      </c>
      <c r="AQ45" s="32">
        <v>114.78284671532846</v>
      </c>
      <c r="AR45" s="32">
        <v>101.51394422310757</v>
      </c>
      <c r="AS45" s="32">
        <v>472.73923051627759</v>
      </c>
      <c r="AT45" s="32">
        <v>56.168421052631579</v>
      </c>
    </row>
    <row r="46" spans="1:46" ht="15.75" customHeight="1" x14ac:dyDescent="0.25">
      <c r="A46" s="15" t="s">
        <v>34</v>
      </c>
      <c r="B46" s="15" t="s">
        <v>35</v>
      </c>
      <c r="C46" s="56">
        <f>SUM(D46:AK46)</f>
        <v>8279</v>
      </c>
      <c r="D46" s="40">
        <v>138</v>
      </c>
      <c r="E46" s="40">
        <v>124</v>
      </c>
      <c r="F46" s="40">
        <v>124</v>
      </c>
      <c r="G46" s="40">
        <v>123</v>
      </c>
      <c r="H46" s="40">
        <v>123</v>
      </c>
      <c r="I46" s="40">
        <v>133</v>
      </c>
      <c r="J46" s="40">
        <v>194</v>
      </c>
      <c r="K46" s="40">
        <v>172</v>
      </c>
      <c r="L46" s="40">
        <v>198</v>
      </c>
      <c r="M46" s="40">
        <v>165</v>
      </c>
      <c r="N46" s="40">
        <v>198</v>
      </c>
      <c r="O46" s="40">
        <v>197</v>
      </c>
      <c r="P46" s="40">
        <v>196</v>
      </c>
      <c r="Q46" s="40">
        <v>177</v>
      </c>
      <c r="R46" s="40">
        <v>152</v>
      </c>
      <c r="S46" s="40">
        <v>140</v>
      </c>
      <c r="T46" s="40">
        <v>166</v>
      </c>
      <c r="U46" s="40">
        <v>168</v>
      </c>
      <c r="V46" s="40">
        <v>129</v>
      </c>
      <c r="W46" s="40">
        <v>114</v>
      </c>
      <c r="X46" s="40">
        <v>613</v>
      </c>
      <c r="Y46" s="40">
        <v>710</v>
      </c>
      <c r="Z46" s="40">
        <v>674</v>
      </c>
      <c r="AA46" s="40">
        <v>595</v>
      </c>
      <c r="AB46" s="40">
        <v>580</v>
      </c>
      <c r="AC46" s="40">
        <v>485</v>
      </c>
      <c r="AD46" s="40">
        <v>400</v>
      </c>
      <c r="AE46" s="40">
        <v>311</v>
      </c>
      <c r="AF46" s="40">
        <v>276</v>
      </c>
      <c r="AG46" s="40">
        <v>198</v>
      </c>
      <c r="AH46" s="40">
        <v>122</v>
      </c>
      <c r="AI46" s="40">
        <v>84</v>
      </c>
      <c r="AJ46" s="40">
        <v>48</v>
      </c>
      <c r="AK46" s="40">
        <v>52</v>
      </c>
      <c r="AL46" s="40">
        <v>4</v>
      </c>
      <c r="AM46" s="40">
        <v>56</v>
      </c>
      <c r="AN46" s="40">
        <v>82</v>
      </c>
      <c r="AO46" s="40">
        <v>140</v>
      </c>
      <c r="AP46" s="40">
        <v>4049</v>
      </c>
      <c r="AQ46" s="40">
        <v>470</v>
      </c>
      <c r="AR46" s="40">
        <v>350</v>
      </c>
      <c r="AS46" s="40">
        <v>1823</v>
      </c>
      <c r="AT46" s="40">
        <v>201</v>
      </c>
    </row>
    <row r="47" spans="1:46" ht="15.75" customHeight="1" x14ac:dyDescent="0.25">
      <c r="A47" s="16"/>
      <c r="B47" s="19" t="s">
        <v>82</v>
      </c>
      <c r="C47" s="57">
        <f t="shared" ref="C47:C49" si="5">SUM(D47:AK47)</f>
        <v>6698.9810953862507</v>
      </c>
      <c r="D47" s="32">
        <v>113.95454545454547</v>
      </c>
      <c r="E47" s="32">
        <v>101</v>
      </c>
      <c r="F47" s="32">
        <v>103.75510204081631</v>
      </c>
      <c r="G47" s="32">
        <v>100.98148148148148</v>
      </c>
      <c r="H47" s="32">
        <v>100.04</v>
      </c>
      <c r="I47" s="32">
        <v>111.86092715231786</v>
      </c>
      <c r="J47" s="32">
        <v>155.60416666666669</v>
      </c>
      <c r="K47" s="32">
        <v>138.30927835051546</v>
      </c>
      <c r="L47" s="32">
        <v>160</v>
      </c>
      <c r="M47" s="32">
        <v>131.02941176470588</v>
      </c>
      <c r="N47" s="32">
        <v>162.71287128712871</v>
      </c>
      <c r="O47" s="32">
        <v>159.11538461538461</v>
      </c>
      <c r="P47" s="32">
        <v>160.19230769230768</v>
      </c>
      <c r="Q47" s="32">
        <v>145.76470588235293</v>
      </c>
      <c r="R47" s="32">
        <v>124.36363636363637</v>
      </c>
      <c r="S47" s="32">
        <v>112</v>
      </c>
      <c r="T47" s="32">
        <v>138.33333333333334</v>
      </c>
      <c r="U47" s="32">
        <v>133.63636363636363</v>
      </c>
      <c r="V47" s="32">
        <v>105.54545454545455</v>
      </c>
      <c r="W47" s="32">
        <v>89.933333333333337</v>
      </c>
      <c r="X47" s="32">
        <v>493.98329853862214</v>
      </c>
      <c r="Y47" s="32">
        <v>573.13253012048199</v>
      </c>
      <c r="Z47" s="32">
        <v>545.28472222222229</v>
      </c>
      <c r="AA47" s="32">
        <v>480.37878787878788</v>
      </c>
      <c r="AB47" s="32">
        <v>465.97087378640776</v>
      </c>
      <c r="AC47" s="32">
        <v>393.38888888888891</v>
      </c>
      <c r="AD47" s="32">
        <v>323.12703583061892</v>
      </c>
      <c r="AE47" s="32">
        <v>248.8</v>
      </c>
      <c r="AF47" s="32">
        <v>224.57142857142858</v>
      </c>
      <c r="AG47" s="32">
        <v>157.0344827586207</v>
      </c>
      <c r="AH47" s="32">
        <v>98.078431372549019</v>
      </c>
      <c r="AI47" s="32">
        <v>68.150943396226424</v>
      </c>
      <c r="AJ47" s="32">
        <v>37.89473684210526</v>
      </c>
      <c r="AK47" s="32">
        <v>41.05263157894737</v>
      </c>
      <c r="AL47" s="32">
        <v>3</v>
      </c>
      <c r="AM47" s="32">
        <v>44.485981308411212</v>
      </c>
      <c r="AN47" s="32">
        <v>66.099311344690108</v>
      </c>
      <c r="AO47" s="32">
        <v>111.21495327102804</v>
      </c>
      <c r="AP47" s="32">
        <v>3263.8550199347592</v>
      </c>
      <c r="AQ47" s="32">
        <v>377.6068376068377</v>
      </c>
      <c r="AR47" s="32">
        <v>282.42574257425747</v>
      </c>
      <c r="AS47" s="32">
        <v>1471.054229934924</v>
      </c>
      <c r="AT47" s="32">
        <v>160.80000000000001</v>
      </c>
    </row>
    <row r="48" spans="1:46" ht="15.75" customHeight="1" x14ac:dyDescent="0.25">
      <c r="A48" s="16"/>
      <c r="B48" s="19" t="s">
        <v>83</v>
      </c>
      <c r="C48" s="57">
        <f t="shared" si="5"/>
        <v>846.4179842268303</v>
      </c>
      <c r="D48" s="32">
        <v>14.636363636363637</v>
      </c>
      <c r="E48" s="32">
        <v>15.000000000000002</v>
      </c>
      <c r="F48" s="32">
        <v>11.809523809523808</v>
      </c>
      <c r="G48" s="32">
        <v>13.666666666666664</v>
      </c>
      <c r="H48" s="32">
        <v>13.94</v>
      </c>
      <c r="I48" s="32">
        <v>12.331125827814569</v>
      </c>
      <c r="J48" s="32">
        <v>20.208333333333336</v>
      </c>
      <c r="K48" s="32">
        <v>17.731958762886595</v>
      </c>
      <c r="L48" s="32">
        <v>20</v>
      </c>
      <c r="M48" s="32">
        <v>17.794117647058826</v>
      </c>
      <c r="N48" s="32">
        <v>17.643564356435647</v>
      </c>
      <c r="O48" s="32">
        <v>18.942307692307693</v>
      </c>
      <c r="P48" s="32">
        <v>18.846153846153847</v>
      </c>
      <c r="Q48" s="32">
        <v>15.617647058823531</v>
      </c>
      <c r="R48" s="32">
        <v>15.353535353535353</v>
      </c>
      <c r="S48" s="32">
        <v>14.736842105263158</v>
      </c>
      <c r="T48" s="32">
        <v>14.755555555555556</v>
      </c>
      <c r="U48" s="32">
        <v>17.181818181818183</v>
      </c>
      <c r="V48" s="32">
        <v>11.72727272727273</v>
      </c>
      <c r="W48" s="32">
        <v>12.666666666666666</v>
      </c>
      <c r="X48" s="32">
        <v>63.987473903966595</v>
      </c>
      <c r="Y48" s="32">
        <v>71.285140562248998</v>
      </c>
      <c r="Z48" s="32">
        <v>67.868055555555557</v>
      </c>
      <c r="AA48" s="32">
        <v>59.242424242424242</v>
      </c>
      <c r="AB48" s="32">
        <v>63.349514563106801</v>
      </c>
      <c r="AC48" s="32">
        <v>49.847222222222221</v>
      </c>
      <c r="AD48" s="32">
        <v>39.087947882736159</v>
      </c>
      <c r="AE48" s="32">
        <v>32.513636363636358</v>
      </c>
      <c r="AF48" s="32">
        <v>29.142857142857146</v>
      </c>
      <c r="AG48" s="32">
        <v>23.896551724137932</v>
      </c>
      <c r="AH48" s="32">
        <v>13.156862745098039</v>
      </c>
      <c r="AI48" s="32">
        <v>7.9245283018867942</v>
      </c>
      <c r="AJ48" s="32">
        <v>5.0526315789473681</v>
      </c>
      <c r="AK48" s="32">
        <v>5.4736842105263159</v>
      </c>
      <c r="AL48" s="32">
        <v>0.5</v>
      </c>
      <c r="AM48" s="32">
        <v>5.7570093457943923</v>
      </c>
      <c r="AN48" s="32">
        <v>8.2921348314606735</v>
      </c>
      <c r="AO48" s="32">
        <v>14.392523364485982</v>
      </c>
      <c r="AP48" s="32">
        <v>409.44943820224717</v>
      </c>
      <c r="AQ48" s="32">
        <v>48.205128205128204</v>
      </c>
      <c r="AR48" s="32">
        <v>34.653465346534652</v>
      </c>
      <c r="AS48" s="32">
        <v>183.22270426608821</v>
      </c>
      <c r="AT48" s="32">
        <v>20.793103448275861</v>
      </c>
    </row>
    <row r="49" spans="1:46" ht="15.75" customHeight="1" x14ac:dyDescent="0.25">
      <c r="A49" s="16"/>
      <c r="B49" s="58" t="s">
        <v>84</v>
      </c>
      <c r="C49" s="57">
        <f t="shared" si="5"/>
        <v>733.60092038691835</v>
      </c>
      <c r="D49" s="32">
        <v>9.4090909090909083</v>
      </c>
      <c r="E49" s="32">
        <v>8</v>
      </c>
      <c r="F49" s="32">
        <v>8.4353741496598644</v>
      </c>
      <c r="G49" s="32">
        <v>8.3518518518518512</v>
      </c>
      <c r="H49" s="32">
        <v>9.02</v>
      </c>
      <c r="I49" s="32">
        <v>8.8079470198675498</v>
      </c>
      <c r="J49" s="32">
        <v>18.1875</v>
      </c>
      <c r="K49" s="32">
        <v>15.958762886597938</v>
      </c>
      <c r="L49" s="32">
        <v>18.000000000000007</v>
      </c>
      <c r="M49" s="32">
        <v>16.176470588235293</v>
      </c>
      <c r="N49" s="32">
        <v>17.643564356435647</v>
      </c>
      <c r="O49" s="32">
        <v>18.942307692307693</v>
      </c>
      <c r="P49" s="32">
        <v>16.96153846153846</v>
      </c>
      <c r="Q49" s="32">
        <v>15.617647058823531</v>
      </c>
      <c r="R49" s="32">
        <v>12.282828282828284</v>
      </c>
      <c r="S49" s="32">
        <v>13.263157894736842</v>
      </c>
      <c r="T49" s="32">
        <v>12.911111111111111</v>
      </c>
      <c r="U49" s="32">
        <v>17.181818181818183</v>
      </c>
      <c r="V49" s="32">
        <v>11.72727272727273</v>
      </c>
      <c r="W49" s="32">
        <v>11.4</v>
      </c>
      <c r="X49" s="32">
        <v>55.029227557411275</v>
      </c>
      <c r="Y49" s="32">
        <v>65.582329317269071</v>
      </c>
      <c r="Z49" s="32">
        <v>60.847222222222221</v>
      </c>
      <c r="AA49" s="32">
        <v>55.378787878787875</v>
      </c>
      <c r="AB49" s="32">
        <v>50.679611650485441</v>
      </c>
      <c r="AC49" s="32">
        <v>41.763888888888886</v>
      </c>
      <c r="AD49" s="32">
        <v>37.785016286644954</v>
      </c>
      <c r="AE49" s="32">
        <v>29.686363636363637</v>
      </c>
      <c r="AF49" s="32">
        <v>22.285714285714285</v>
      </c>
      <c r="AG49" s="32">
        <v>17.068965517241381</v>
      </c>
      <c r="AH49" s="32">
        <v>10.764705882352942</v>
      </c>
      <c r="AI49" s="32">
        <v>7.9245283018867942</v>
      </c>
      <c r="AJ49" s="32">
        <v>5.0526315789473681</v>
      </c>
      <c r="AK49" s="32">
        <v>5.4736842105263159</v>
      </c>
      <c r="AL49" s="32">
        <v>0.5</v>
      </c>
      <c r="AM49" s="32">
        <v>5.7570093457943923</v>
      </c>
      <c r="AN49" s="32">
        <v>7.6085538238492205</v>
      </c>
      <c r="AO49" s="32">
        <v>14.392523364485982</v>
      </c>
      <c r="AP49" s="32">
        <v>375.69554186299382</v>
      </c>
      <c r="AQ49" s="32">
        <v>44.18803418803418</v>
      </c>
      <c r="AR49" s="32">
        <v>32.920792079207921</v>
      </c>
      <c r="AS49" s="32">
        <v>168.7230657989877</v>
      </c>
      <c r="AT49" s="32">
        <v>19.406896551724138</v>
      </c>
    </row>
    <row r="50" spans="1:46" ht="15.75" customHeight="1" x14ac:dyDescent="0.25">
      <c r="A50" s="15" t="s">
        <v>32</v>
      </c>
      <c r="B50" s="15" t="s">
        <v>33</v>
      </c>
      <c r="C50" s="56">
        <f>SUM(D50:AK50)</f>
        <v>2854</v>
      </c>
      <c r="D50" s="40">
        <v>31</v>
      </c>
      <c r="E50" s="40">
        <v>27</v>
      </c>
      <c r="F50" s="40">
        <v>31</v>
      </c>
      <c r="G50" s="40">
        <v>32</v>
      </c>
      <c r="H50" s="40">
        <v>32</v>
      </c>
      <c r="I50" s="40">
        <v>31</v>
      </c>
      <c r="J50" s="40">
        <v>33</v>
      </c>
      <c r="K50" s="40">
        <v>41</v>
      </c>
      <c r="L50" s="40">
        <v>30</v>
      </c>
      <c r="M50" s="40">
        <v>32</v>
      </c>
      <c r="N50" s="40">
        <v>19</v>
      </c>
      <c r="O50" s="40">
        <v>34</v>
      </c>
      <c r="P50" s="40">
        <v>44</v>
      </c>
      <c r="Q50" s="40">
        <v>37</v>
      </c>
      <c r="R50" s="40">
        <v>35</v>
      </c>
      <c r="S50" s="40">
        <v>32</v>
      </c>
      <c r="T50" s="40">
        <v>47</v>
      </c>
      <c r="U50" s="40">
        <v>40</v>
      </c>
      <c r="V50" s="40">
        <v>36</v>
      </c>
      <c r="W50" s="40">
        <v>45</v>
      </c>
      <c r="X50" s="40">
        <v>176</v>
      </c>
      <c r="Y50" s="40">
        <v>249</v>
      </c>
      <c r="Z50" s="40">
        <v>206</v>
      </c>
      <c r="AA50" s="40">
        <v>200</v>
      </c>
      <c r="AB50" s="40">
        <v>211</v>
      </c>
      <c r="AC50" s="40">
        <v>222</v>
      </c>
      <c r="AD50" s="40">
        <v>193</v>
      </c>
      <c r="AE50" s="40">
        <v>172</v>
      </c>
      <c r="AF50" s="40">
        <v>154</v>
      </c>
      <c r="AG50" s="40">
        <v>89</v>
      </c>
      <c r="AH50" s="40">
        <v>89</v>
      </c>
      <c r="AI50" s="40">
        <v>67</v>
      </c>
      <c r="AJ50" s="40">
        <v>61</v>
      </c>
      <c r="AK50" s="40">
        <v>76</v>
      </c>
      <c r="AL50" s="40">
        <v>0</v>
      </c>
      <c r="AM50" s="40">
        <v>8</v>
      </c>
      <c r="AN50" s="40">
        <v>23</v>
      </c>
      <c r="AO50" s="40">
        <v>31</v>
      </c>
      <c r="AP50" s="40">
        <v>1318</v>
      </c>
      <c r="AQ50" s="40">
        <v>90</v>
      </c>
      <c r="AR50" s="40">
        <v>90</v>
      </c>
      <c r="AS50" s="40">
        <v>587</v>
      </c>
      <c r="AT50" s="40">
        <v>34</v>
      </c>
    </row>
    <row r="51" spans="1:46" ht="15.75" customHeight="1" x14ac:dyDescent="0.25">
      <c r="A51" s="17"/>
      <c r="B51" s="19" t="s">
        <v>85</v>
      </c>
      <c r="C51" s="57">
        <f t="shared" ref="C51:C53" si="6">SUM(D51:AK51)</f>
        <v>1419.7057712464816</v>
      </c>
      <c r="D51" s="32">
        <v>21.389999999999997</v>
      </c>
      <c r="E51" s="32">
        <v>11.88</v>
      </c>
      <c r="F51" s="32">
        <v>16.03448275862069</v>
      </c>
      <c r="G51" s="32">
        <v>15</v>
      </c>
      <c r="H51" s="32">
        <v>17.777777777777779</v>
      </c>
      <c r="I51" s="32">
        <v>15.969696969696969</v>
      </c>
      <c r="J51" s="32">
        <v>14.793103448275863</v>
      </c>
      <c r="K51" s="32">
        <v>19.133333333333333</v>
      </c>
      <c r="L51" s="32">
        <v>13.548387096774192</v>
      </c>
      <c r="M51" s="32">
        <v>15.483870967741936</v>
      </c>
      <c r="N51" s="32">
        <v>9.2121212121212128</v>
      </c>
      <c r="O51" s="32">
        <v>17</v>
      </c>
      <c r="P51" s="32">
        <v>22</v>
      </c>
      <c r="Q51" s="32">
        <v>17.939393939393941</v>
      </c>
      <c r="R51" s="32">
        <v>16.935483870967744</v>
      </c>
      <c r="S51" s="32">
        <v>16</v>
      </c>
      <c r="T51" s="32">
        <v>19.884615384615387</v>
      </c>
      <c r="U51" s="32">
        <v>20</v>
      </c>
      <c r="V51" s="32">
        <v>17.217391304347828</v>
      </c>
      <c r="W51" s="32">
        <v>24.375</v>
      </c>
      <c r="X51" s="32">
        <v>85.78151260504201</v>
      </c>
      <c r="Y51" s="32">
        <v>122.77083333333334</v>
      </c>
      <c r="Z51" s="32">
        <v>103.55675675675676</v>
      </c>
      <c r="AA51" s="32">
        <v>100</v>
      </c>
      <c r="AB51" s="32">
        <v>105.5</v>
      </c>
      <c r="AC51" s="32">
        <v>111.73509933774835</v>
      </c>
      <c r="AD51" s="32">
        <v>96.5</v>
      </c>
      <c r="AE51" s="32">
        <v>88.774193548387089</v>
      </c>
      <c r="AF51" s="32">
        <v>72.545454545454533</v>
      </c>
      <c r="AG51" s="32">
        <v>45.446808510638292</v>
      </c>
      <c r="AH51" s="32">
        <v>42.274999999999991</v>
      </c>
      <c r="AI51" s="32">
        <v>33.5</v>
      </c>
      <c r="AJ51" s="32">
        <v>31.054545454545451</v>
      </c>
      <c r="AK51" s="32">
        <v>38.690909090909088</v>
      </c>
      <c r="AL51" s="32">
        <v>0</v>
      </c>
      <c r="AM51" s="32">
        <v>3.8787878787878789</v>
      </c>
      <c r="AN51" s="32">
        <v>11.545009784735813</v>
      </c>
      <c r="AO51" s="32">
        <v>15.030303030303033</v>
      </c>
      <c r="AP51" s="32">
        <v>661.57925636007838</v>
      </c>
      <c r="AQ51" s="32">
        <v>45</v>
      </c>
      <c r="AR51" s="32">
        <v>45.789473684210527</v>
      </c>
      <c r="AS51" s="32">
        <v>293.5</v>
      </c>
      <c r="AT51" s="32">
        <v>17.377777777777776</v>
      </c>
    </row>
    <row r="52" spans="1:46" ht="15.75" customHeight="1" x14ac:dyDescent="0.25">
      <c r="A52" s="17"/>
      <c r="B52" s="58" t="s">
        <v>86</v>
      </c>
      <c r="C52" s="57">
        <f t="shared" si="6"/>
        <v>778.61928923388041</v>
      </c>
      <c r="D52" s="61">
        <v>4.3400000000000007</v>
      </c>
      <c r="E52" s="32">
        <v>6.4799999999999995</v>
      </c>
      <c r="F52" s="32">
        <v>6.4137931034482758</v>
      </c>
      <c r="G52" s="32">
        <v>6</v>
      </c>
      <c r="H52" s="32">
        <v>5.6888888888888891</v>
      </c>
      <c r="I52" s="32">
        <v>6.5757575757575761</v>
      </c>
      <c r="J52" s="32">
        <v>10.241379310344827</v>
      </c>
      <c r="K52" s="32">
        <v>12.299999999999999</v>
      </c>
      <c r="L52" s="32">
        <v>8.7096774193548399</v>
      </c>
      <c r="M52" s="32">
        <v>8.258064516129032</v>
      </c>
      <c r="N52" s="32">
        <v>5.1818181818181817</v>
      </c>
      <c r="O52" s="32">
        <v>10</v>
      </c>
      <c r="P52" s="32">
        <v>11.647058823529411</v>
      </c>
      <c r="Q52" s="32">
        <v>10.09090909090909</v>
      </c>
      <c r="R52" s="32">
        <v>9.0322580645161281</v>
      </c>
      <c r="S52" s="32">
        <v>8</v>
      </c>
      <c r="T52" s="32">
        <v>14.461538461538462</v>
      </c>
      <c r="U52" s="32">
        <v>11.666666666666668</v>
      </c>
      <c r="V52" s="32">
        <v>10.956521739130435</v>
      </c>
      <c r="W52" s="32">
        <v>11.25</v>
      </c>
      <c r="X52" s="32">
        <v>50.285714285714285</v>
      </c>
      <c r="Y52" s="32">
        <v>70.895833333333329</v>
      </c>
      <c r="Z52" s="32">
        <v>57.902702702702705</v>
      </c>
      <c r="AA52" s="32">
        <v>55.434782608695656</v>
      </c>
      <c r="AB52" s="32">
        <v>60.123655913978489</v>
      </c>
      <c r="AC52" s="32">
        <v>61.74834437086092</v>
      </c>
      <c r="AD52" s="32">
        <v>53.611111111111114</v>
      </c>
      <c r="AE52" s="32">
        <v>44.387096774193544</v>
      </c>
      <c r="AF52" s="32">
        <v>47.090909090909086</v>
      </c>
      <c r="AG52" s="32">
        <v>24.617021276595747</v>
      </c>
      <c r="AH52" s="32">
        <v>24.475000000000001</v>
      </c>
      <c r="AI52" s="32">
        <v>18.370967741935484</v>
      </c>
      <c r="AJ52" s="32">
        <v>14.41818181818182</v>
      </c>
      <c r="AK52" s="32">
        <v>17.963636363636365</v>
      </c>
      <c r="AL52" s="32">
        <v>0</v>
      </c>
      <c r="AM52" s="32">
        <v>2.1818181818181817</v>
      </c>
      <c r="AN52" s="32">
        <v>6.368884540117417</v>
      </c>
      <c r="AO52" s="32">
        <v>8.4545454545454533</v>
      </c>
      <c r="AP52" s="32">
        <v>364.96477495107632</v>
      </c>
      <c r="AQ52" s="32">
        <v>24.324324324324326</v>
      </c>
      <c r="AR52" s="32">
        <v>23.684210526315788</v>
      </c>
      <c r="AS52" s="32">
        <v>166.05921052631578</v>
      </c>
      <c r="AT52" s="32">
        <v>9.0666666666666664</v>
      </c>
    </row>
    <row r="53" spans="1:46" ht="15.75" customHeight="1" x14ac:dyDescent="0.25">
      <c r="A53" s="17"/>
      <c r="B53" s="58" t="s">
        <v>87</v>
      </c>
      <c r="C53" s="57">
        <f t="shared" si="6"/>
        <v>655.67493951963786</v>
      </c>
      <c r="D53" s="61">
        <v>5.2700000000000005</v>
      </c>
      <c r="E53" s="32">
        <v>8.64</v>
      </c>
      <c r="F53" s="32">
        <v>8.5517241379310338</v>
      </c>
      <c r="G53" s="32">
        <v>11</v>
      </c>
      <c r="H53" s="32">
        <v>8.5333333333333332</v>
      </c>
      <c r="I53" s="32">
        <v>8.4545454545454533</v>
      </c>
      <c r="J53" s="32">
        <v>7.9655172413793114</v>
      </c>
      <c r="K53" s="32">
        <v>9.5666666666666664</v>
      </c>
      <c r="L53" s="32">
        <v>7.741935483870968</v>
      </c>
      <c r="M53" s="32">
        <v>8.258064516129032</v>
      </c>
      <c r="N53" s="32">
        <v>4.6060606060606064</v>
      </c>
      <c r="O53" s="32">
        <v>7.0000000000000009</v>
      </c>
      <c r="P53" s="32">
        <v>10.352941176470589</v>
      </c>
      <c r="Q53" s="32">
        <v>8.9696969696969706</v>
      </c>
      <c r="R53" s="32">
        <v>9.0322580645161281</v>
      </c>
      <c r="S53" s="32">
        <v>8</v>
      </c>
      <c r="T53" s="32">
        <v>12.653846153846153</v>
      </c>
      <c r="U53" s="32">
        <v>8.3333333333333339</v>
      </c>
      <c r="V53" s="32">
        <v>7.8260869565217392</v>
      </c>
      <c r="W53" s="32">
        <v>9.3750000000000018</v>
      </c>
      <c r="X53" s="32">
        <v>39.932773109243705</v>
      </c>
      <c r="Y53" s="32">
        <v>55.333333333333329</v>
      </c>
      <c r="Z53" s="32">
        <v>44.54054054054054</v>
      </c>
      <c r="AA53" s="32">
        <v>44.565217391304351</v>
      </c>
      <c r="AB53" s="32">
        <v>45.376344086021504</v>
      </c>
      <c r="AC53" s="32">
        <v>48.516556291390735</v>
      </c>
      <c r="AD53" s="32">
        <v>42.888888888888886</v>
      </c>
      <c r="AE53" s="32">
        <v>38.838709677419352</v>
      </c>
      <c r="AF53" s="32">
        <v>34.363636363636367</v>
      </c>
      <c r="AG53" s="32">
        <v>18.936170212765958</v>
      </c>
      <c r="AH53" s="32">
        <v>22.25</v>
      </c>
      <c r="AI53" s="32">
        <v>15.129032258064516</v>
      </c>
      <c r="AJ53" s="32">
        <v>15.527272727272726</v>
      </c>
      <c r="AK53" s="32">
        <v>19.345454545454544</v>
      </c>
      <c r="AL53" s="32">
        <v>0</v>
      </c>
      <c r="AM53" s="32">
        <v>1.9393939393939394</v>
      </c>
      <c r="AN53" s="32">
        <v>5.0861056751467704</v>
      </c>
      <c r="AO53" s="32">
        <v>7.5151515151515165</v>
      </c>
      <c r="AP53" s="32">
        <v>291.45596868884536</v>
      </c>
      <c r="AQ53" s="32">
        <v>20.675675675675677</v>
      </c>
      <c r="AR53" s="32">
        <v>20.526315789473681</v>
      </c>
      <c r="AS53" s="32">
        <v>127.44078947368422</v>
      </c>
      <c r="AT53" s="32">
        <v>7.5555555555555554</v>
      </c>
    </row>
    <row r="54" spans="1:46" ht="15.75" customHeight="1" x14ac:dyDescent="0.25">
      <c r="A54" s="62" t="s">
        <v>54</v>
      </c>
      <c r="B54" s="63"/>
      <c r="C54" s="29">
        <f>C55+C57+C59+C65</f>
        <v>59622</v>
      </c>
      <c r="D54" s="29">
        <f>D55+D57+D59+D65</f>
        <v>1060</v>
      </c>
      <c r="E54" s="29">
        <f>E55+E57+E59+E65</f>
        <v>1180</v>
      </c>
      <c r="F54" s="29">
        <f>F55+F57+F59+F65</f>
        <v>1094</v>
      </c>
      <c r="G54" s="29">
        <f t="shared" ref="G54:AT54" si="7">G55+G57+G59+G65</f>
        <v>1024</v>
      </c>
      <c r="H54" s="29">
        <f t="shared" si="7"/>
        <v>1123</v>
      </c>
      <c r="I54" s="29">
        <f t="shared" si="7"/>
        <v>1119</v>
      </c>
      <c r="J54" s="29">
        <f t="shared" si="7"/>
        <v>1187</v>
      </c>
      <c r="K54" s="29">
        <f t="shared" si="7"/>
        <v>1292</v>
      </c>
      <c r="L54" s="29">
        <f t="shared" si="7"/>
        <v>1246</v>
      </c>
      <c r="M54" s="29">
        <f t="shared" si="7"/>
        <v>1222</v>
      </c>
      <c r="N54" s="29">
        <f t="shared" si="7"/>
        <v>1235</v>
      </c>
      <c r="O54" s="29">
        <f t="shared" si="7"/>
        <v>1195</v>
      </c>
      <c r="P54" s="29">
        <f t="shared" si="7"/>
        <v>1278</v>
      </c>
      <c r="Q54" s="29">
        <f t="shared" si="7"/>
        <v>1304</v>
      </c>
      <c r="R54" s="29">
        <f t="shared" si="7"/>
        <v>1102</v>
      </c>
      <c r="S54" s="29">
        <f t="shared" si="7"/>
        <v>1111</v>
      </c>
      <c r="T54" s="29">
        <f t="shared" si="7"/>
        <v>1159</v>
      </c>
      <c r="U54" s="29">
        <f t="shared" si="7"/>
        <v>1132</v>
      </c>
      <c r="V54" s="29">
        <f t="shared" si="7"/>
        <v>1003</v>
      </c>
      <c r="W54" s="29">
        <f t="shared" si="7"/>
        <v>964</v>
      </c>
      <c r="X54" s="29">
        <f t="shared" si="7"/>
        <v>4333</v>
      </c>
      <c r="Y54" s="29">
        <f t="shared" si="7"/>
        <v>4844</v>
      </c>
      <c r="Z54" s="29">
        <f t="shared" si="7"/>
        <v>4754</v>
      </c>
      <c r="AA54" s="29">
        <f t="shared" si="7"/>
        <v>4343</v>
      </c>
      <c r="AB54" s="29">
        <f t="shared" si="7"/>
        <v>3992</v>
      </c>
      <c r="AC54" s="29">
        <f t="shared" si="7"/>
        <v>3435</v>
      </c>
      <c r="AD54" s="29">
        <f t="shared" si="7"/>
        <v>2991</v>
      </c>
      <c r="AE54" s="29">
        <f t="shared" si="7"/>
        <v>2444</v>
      </c>
      <c r="AF54" s="29">
        <f t="shared" si="7"/>
        <v>1992</v>
      </c>
      <c r="AG54" s="29">
        <f t="shared" si="7"/>
        <v>1363</v>
      </c>
      <c r="AH54" s="29">
        <f t="shared" si="7"/>
        <v>886</v>
      </c>
      <c r="AI54" s="29">
        <f t="shared" si="7"/>
        <v>587</v>
      </c>
      <c r="AJ54" s="29">
        <f t="shared" si="7"/>
        <v>320</v>
      </c>
      <c r="AK54" s="29">
        <f t="shared" si="7"/>
        <v>308</v>
      </c>
      <c r="AL54" s="29">
        <f t="shared" si="7"/>
        <v>39</v>
      </c>
      <c r="AM54" s="29">
        <f t="shared" si="7"/>
        <v>480</v>
      </c>
      <c r="AN54" s="29">
        <f t="shared" si="7"/>
        <v>580</v>
      </c>
      <c r="AO54" s="29">
        <f t="shared" si="7"/>
        <v>1214</v>
      </c>
      <c r="AP54" s="29">
        <f t="shared" si="7"/>
        <v>29178</v>
      </c>
      <c r="AQ54" s="29">
        <f t="shared" si="7"/>
        <v>3023</v>
      </c>
      <c r="AR54" s="29">
        <f t="shared" si="7"/>
        <v>2583</v>
      </c>
      <c r="AS54" s="29">
        <f t="shared" si="7"/>
        <v>12871</v>
      </c>
      <c r="AT54" s="29">
        <f t="shared" si="7"/>
        <v>1506</v>
      </c>
    </row>
    <row r="55" spans="1:46" ht="15.75" customHeight="1" x14ac:dyDescent="0.25">
      <c r="A55" s="15" t="s">
        <v>36</v>
      </c>
      <c r="B55" s="15" t="s">
        <v>37</v>
      </c>
      <c r="C55" s="56">
        <f>SUM(D55:AK55)</f>
        <v>27100</v>
      </c>
      <c r="D55" s="40">
        <v>463</v>
      </c>
      <c r="E55" s="40">
        <v>533</v>
      </c>
      <c r="F55" s="40">
        <v>473</v>
      </c>
      <c r="G55" s="40">
        <v>401</v>
      </c>
      <c r="H55" s="40">
        <v>410</v>
      </c>
      <c r="I55" s="40">
        <v>380</v>
      </c>
      <c r="J55" s="40">
        <v>534</v>
      </c>
      <c r="K55" s="40">
        <v>619</v>
      </c>
      <c r="L55" s="40">
        <v>578</v>
      </c>
      <c r="M55" s="40">
        <v>581</v>
      </c>
      <c r="N55" s="40">
        <v>598</v>
      </c>
      <c r="O55" s="40">
        <v>569</v>
      </c>
      <c r="P55" s="40">
        <v>610</v>
      </c>
      <c r="Q55" s="40">
        <v>588</v>
      </c>
      <c r="R55" s="40">
        <v>496</v>
      </c>
      <c r="S55" s="40">
        <v>507</v>
      </c>
      <c r="T55" s="40">
        <v>581</v>
      </c>
      <c r="U55" s="40">
        <v>575</v>
      </c>
      <c r="V55" s="40">
        <v>504</v>
      </c>
      <c r="W55" s="40">
        <v>440</v>
      </c>
      <c r="X55" s="40">
        <v>1979</v>
      </c>
      <c r="Y55" s="40">
        <v>2212</v>
      </c>
      <c r="Z55" s="40">
        <v>2055</v>
      </c>
      <c r="AA55" s="40">
        <v>1835</v>
      </c>
      <c r="AB55" s="40">
        <v>1747</v>
      </c>
      <c r="AC55" s="40">
        <v>1532</v>
      </c>
      <c r="AD55" s="40">
        <v>1363</v>
      </c>
      <c r="AE55" s="40">
        <v>1200</v>
      </c>
      <c r="AF55" s="40">
        <v>969</v>
      </c>
      <c r="AG55" s="40">
        <v>688</v>
      </c>
      <c r="AH55" s="40">
        <v>449</v>
      </c>
      <c r="AI55" s="40">
        <v>317</v>
      </c>
      <c r="AJ55" s="40">
        <v>158</v>
      </c>
      <c r="AK55" s="40">
        <v>156</v>
      </c>
      <c r="AL55" s="40">
        <v>14</v>
      </c>
      <c r="AM55" s="40">
        <v>207</v>
      </c>
      <c r="AN55" s="40">
        <v>256</v>
      </c>
      <c r="AO55" s="40">
        <v>540</v>
      </c>
      <c r="AP55" s="40">
        <v>13467</v>
      </c>
      <c r="AQ55" s="40">
        <v>1375</v>
      </c>
      <c r="AR55" s="40">
        <v>1275</v>
      </c>
      <c r="AS55" s="40">
        <v>5744</v>
      </c>
      <c r="AT55" s="40">
        <v>589</v>
      </c>
    </row>
    <row r="56" spans="1:46" ht="15.75" customHeight="1" x14ac:dyDescent="0.25">
      <c r="A56" s="16"/>
      <c r="B56" s="19" t="s">
        <v>88</v>
      </c>
      <c r="C56" s="57">
        <f>SUM(D56:AK56)</f>
        <v>27100</v>
      </c>
      <c r="D56" s="32">
        <v>463</v>
      </c>
      <c r="E56" s="32">
        <v>533</v>
      </c>
      <c r="F56" s="32">
        <v>473</v>
      </c>
      <c r="G56" s="32">
        <v>401</v>
      </c>
      <c r="H56" s="32">
        <v>410</v>
      </c>
      <c r="I56" s="32">
        <v>380</v>
      </c>
      <c r="J56" s="32">
        <v>534</v>
      </c>
      <c r="K56" s="32">
        <v>619</v>
      </c>
      <c r="L56" s="32">
        <v>578</v>
      </c>
      <c r="M56" s="32">
        <v>581</v>
      </c>
      <c r="N56" s="32">
        <v>598</v>
      </c>
      <c r="O56" s="32">
        <v>569</v>
      </c>
      <c r="P56" s="32">
        <v>610</v>
      </c>
      <c r="Q56" s="32">
        <v>588</v>
      </c>
      <c r="R56" s="32">
        <v>496</v>
      </c>
      <c r="S56" s="32">
        <v>507</v>
      </c>
      <c r="T56" s="32">
        <v>581</v>
      </c>
      <c r="U56" s="32">
        <v>575</v>
      </c>
      <c r="V56" s="32">
        <v>504</v>
      </c>
      <c r="W56" s="32">
        <v>440</v>
      </c>
      <c r="X56" s="32">
        <v>1979</v>
      </c>
      <c r="Y56" s="32">
        <v>2212</v>
      </c>
      <c r="Z56" s="32">
        <v>2055</v>
      </c>
      <c r="AA56" s="32">
        <v>1835</v>
      </c>
      <c r="AB56" s="32">
        <v>1747</v>
      </c>
      <c r="AC56" s="32">
        <v>1532</v>
      </c>
      <c r="AD56" s="32">
        <v>1363</v>
      </c>
      <c r="AE56" s="32">
        <v>1200</v>
      </c>
      <c r="AF56" s="32">
        <v>969</v>
      </c>
      <c r="AG56" s="32">
        <v>688</v>
      </c>
      <c r="AH56" s="32">
        <v>449</v>
      </c>
      <c r="AI56" s="32">
        <v>317</v>
      </c>
      <c r="AJ56" s="32">
        <v>158</v>
      </c>
      <c r="AK56" s="32">
        <v>156</v>
      </c>
      <c r="AL56" s="32">
        <v>14</v>
      </c>
      <c r="AM56" s="32">
        <v>207</v>
      </c>
      <c r="AN56" s="32">
        <v>256</v>
      </c>
      <c r="AO56" s="32">
        <v>540</v>
      </c>
      <c r="AP56" s="32">
        <v>13467</v>
      </c>
      <c r="AQ56" s="32">
        <v>1375</v>
      </c>
      <c r="AR56" s="32">
        <v>1275</v>
      </c>
      <c r="AS56" s="32">
        <v>5744</v>
      </c>
      <c r="AT56" s="32">
        <v>589</v>
      </c>
    </row>
    <row r="57" spans="1:46" ht="15.75" customHeight="1" x14ac:dyDescent="0.25">
      <c r="A57" s="15" t="s">
        <v>40</v>
      </c>
      <c r="B57" s="15" t="s">
        <v>41</v>
      </c>
      <c r="C57" s="56">
        <f>SUM(D57:AK57)</f>
        <v>4767</v>
      </c>
      <c r="D57" s="40">
        <v>105</v>
      </c>
      <c r="E57" s="40">
        <v>108</v>
      </c>
      <c r="F57" s="40">
        <v>70</v>
      </c>
      <c r="G57" s="40">
        <v>98</v>
      </c>
      <c r="H57" s="40">
        <v>105</v>
      </c>
      <c r="I57" s="40">
        <v>105</v>
      </c>
      <c r="J57" s="40">
        <v>96</v>
      </c>
      <c r="K57" s="40">
        <v>92</v>
      </c>
      <c r="L57" s="40">
        <v>73</v>
      </c>
      <c r="M57" s="40">
        <v>70</v>
      </c>
      <c r="N57" s="40">
        <v>71</v>
      </c>
      <c r="O57" s="40">
        <v>96</v>
      </c>
      <c r="P57" s="40">
        <v>94</v>
      </c>
      <c r="Q57" s="40">
        <v>94</v>
      </c>
      <c r="R57" s="40">
        <v>92</v>
      </c>
      <c r="S57" s="40">
        <v>83</v>
      </c>
      <c r="T57" s="40">
        <v>91</v>
      </c>
      <c r="U57" s="40">
        <v>58</v>
      </c>
      <c r="V57" s="40">
        <v>75</v>
      </c>
      <c r="W57" s="40">
        <v>76</v>
      </c>
      <c r="X57" s="40">
        <v>372</v>
      </c>
      <c r="Y57" s="40">
        <v>406</v>
      </c>
      <c r="Z57" s="40">
        <v>414</v>
      </c>
      <c r="AA57" s="40">
        <v>396</v>
      </c>
      <c r="AB57" s="40">
        <v>350</v>
      </c>
      <c r="AC57" s="40">
        <v>266</v>
      </c>
      <c r="AD57" s="40">
        <v>207</v>
      </c>
      <c r="AE57" s="40">
        <v>197</v>
      </c>
      <c r="AF57" s="40">
        <v>139</v>
      </c>
      <c r="AG57" s="40">
        <v>84</v>
      </c>
      <c r="AH57" s="40">
        <v>84</v>
      </c>
      <c r="AI57" s="40">
        <v>47</v>
      </c>
      <c r="AJ57" s="40">
        <v>33</v>
      </c>
      <c r="AK57" s="40">
        <v>20</v>
      </c>
      <c r="AL57" s="40">
        <v>2</v>
      </c>
      <c r="AM57" s="40">
        <v>49</v>
      </c>
      <c r="AN57" s="40">
        <v>56</v>
      </c>
      <c r="AO57" s="40">
        <v>118</v>
      </c>
      <c r="AP57" s="40">
        <v>2205</v>
      </c>
      <c r="AQ57" s="40">
        <v>257</v>
      </c>
      <c r="AR57" s="40">
        <v>162</v>
      </c>
      <c r="AS57" s="40">
        <v>1027</v>
      </c>
      <c r="AT57" s="40">
        <v>164</v>
      </c>
    </row>
    <row r="58" spans="1:46" ht="15.75" customHeight="1" x14ac:dyDescent="0.25">
      <c r="A58" s="16"/>
      <c r="B58" s="19" t="s">
        <v>89</v>
      </c>
      <c r="C58" s="57">
        <f>SUM(D58:AK58)</f>
        <v>4767</v>
      </c>
      <c r="D58" s="32">
        <v>105</v>
      </c>
      <c r="E58" s="32">
        <v>108</v>
      </c>
      <c r="F58" s="32">
        <v>70</v>
      </c>
      <c r="G58" s="32">
        <v>98</v>
      </c>
      <c r="H58" s="32">
        <v>105</v>
      </c>
      <c r="I58" s="32">
        <v>105</v>
      </c>
      <c r="J58" s="32">
        <v>96</v>
      </c>
      <c r="K58" s="32">
        <v>92</v>
      </c>
      <c r="L58" s="32">
        <v>73</v>
      </c>
      <c r="M58" s="32">
        <v>70</v>
      </c>
      <c r="N58" s="32">
        <v>71</v>
      </c>
      <c r="O58" s="32">
        <v>96</v>
      </c>
      <c r="P58" s="32">
        <v>94</v>
      </c>
      <c r="Q58" s="32">
        <v>94</v>
      </c>
      <c r="R58" s="32">
        <v>92</v>
      </c>
      <c r="S58" s="32">
        <v>83</v>
      </c>
      <c r="T58" s="32">
        <v>91</v>
      </c>
      <c r="U58" s="32">
        <v>58</v>
      </c>
      <c r="V58" s="32">
        <v>75</v>
      </c>
      <c r="W58" s="32">
        <v>76</v>
      </c>
      <c r="X58" s="32">
        <v>372</v>
      </c>
      <c r="Y58" s="32">
        <v>406</v>
      </c>
      <c r="Z58" s="32">
        <v>414</v>
      </c>
      <c r="AA58" s="32">
        <v>396</v>
      </c>
      <c r="AB58" s="32">
        <v>350</v>
      </c>
      <c r="AC58" s="32">
        <v>266</v>
      </c>
      <c r="AD58" s="32">
        <v>207</v>
      </c>
      <c r="AE58" s="32">
        <v>197</v>
      </c>
      <c r="AF58" s="32">
        <v>139</v>
      </c>
      <c r="AG58" s="32">
        <v>84</v>
      </c>
      <c r="AH58" s="32">
        <v>84</v>
      </c>
      <c r="AI58" s="32">
        <v>47</v>
      </c>
      <c r="AJ58" s="32">
        <v>33</v>
      </c>
      <c r="AK58" s="32">
        <v>20</v>
      </c>
      <c r="AL58" s="32">
        <v>2</v>
      </c>
      <c r="AM58" s="32">
        <v>49</v>
      </c>
      <c r="AN58" s="32">
        <v>56</v>
      </c>
      <c r="AO58" s="32">
        <v>118</v>
      </c>
      <c r="AP58" s="32">
        <v>2205</v>
      </c>
      <c r="AQ58" s="32">
        <v>257</v>
      </c>
      <c r="AR58" s="32">
        <v>162</v>
      </c>
      <c r="AS58" s="32">
        <v>1027</v>
      </c>
      <c r="AT58" s="32">
        <v>164</v>
      </c>
    </row>
    <row r="59" spans="1:46" ht="15.75" customHeight="1" x14ac:dyDescent="0.25">
      <c r="A59" s="15" t="s">
        <v>42</v>
      </c>
      <c r="B59" s="15" t="s">
        <v>43</v>
      </c>
      <c r="C59" s="56">
        <f>SUM(D59:AK59)</f>
        <v>7528</v>
      </c>
      <c r="D59" s="40">
        <v>157</v>
      </c>
      <c r="E59" s="40">
        <v>159</v>
      </c>
      <c r="F59" s="40">
        <v>151</v>
      </c>
      <c r="G59" s="40">
        <v>144</v>
      </c>
      <c r="H59" s="40">
        <v>134</v>
      </c>
      <c r="I59" s="40">
        <v>158</v>
      </c>
      <c r="J59" s="40">
        <v>144</v>
      </c>
      <c r="K59" s="40">
        <v>156</v>
      </c>
      <c r="L59" s="40">
        <v>145</v>
      </c>
      <c r="M59" s="40">
        <v>129</v>
      </c>
      <c r="N59" s="40">
        <v>143</v>
      </c>
      <c r="O59" s="40">
        <v>129</v>
      </c>
      <c r="P59" s="40">
        <v>133</v>
      </c>
      <c r="Q59" s="40">
        <v>164</v>
      </c>
      <c r="R59" s="40">
        <v>118</v>
      </c>
      <c r="S59" s="40">
        <v>117</v>
      </c>
      <c r="T59" s="40">
        <v>109</v>
      </c>
      <c r="U59" s="40">
        <v>105</v>
      </c>
      <c r="V59" s="40">
        <v>111</v>
      </c>
      <c r="W59" s="40">
        <v>124</v>
      </c>
      <c r="X59" s="40">
        <v>513</v>
      </c>
      <c r="Y59" s="40">
        <v>550</v>
      </c>
      <c r="Z59" s="40">
        <v>549</v>
      </c>
      <c r="AA59" s="40">
        <v>579</v>
      </c>
      <c r="AB59" s="40">
        <v>544</v>
      </c>
      <c r="AC59" s="40">
        <v>463</v>
      </c>
      <c r="AD59" s="40">
        <v>386</v>
      </c>
      <c r="AE59" s="40">
        <v>312</v>
      </c>
      <c r="AF59" s="40">
        <v>314</v>
      </c>
      <c r="AG59" s="40">
        <v>219</v>
      </c>
      <c r="AH59" s="40">
        <v>148</v>
      </c>
      <c r="AI59" s="40">
        <v>87</v>
      </c>
      <c r="AJ59" s="40">
        <v>66</v>
      </c>
      <c r="AK59" s="40">
        <v>68</v>
      </c>
      <c r="AL59" s="40">
        <v>4</v>
      </c>
      <c r="AM59" s="40">
        <v>79</v>
      </c>
      <c r="AN59" s="40">
        <v>78</v>
      </c>
      <c r="AO59" s="40">
        <v>159</v>
      </c>
      <c r="AP59" s="40">
        <v>3605</v>
      </c>
      <c r="AQ59" s="40">
        <v>343</v>
      </c>
      <c r="AR59" s="40">
        <v>281</v>
      </c>
      <c r="AS59" s="40">
        <v>1582</v>
      </c>
      <c r="AT59" s="40">
        <v>304</v>
      </c>
    </row>
    <row r="60" spans="1:46" ht="15.75" customHeight="1" x14ac:dyDescent="0.25">
      <c r="A60" s="16"/>
      <c r="B60" s="19" t="s">
        <v>90</v>
      </c>
      <c r="C60" s="57">
        <f t="shared" ref="C60:C64" si="8">SUM(D60:AK60)</f>
        <v>1566.5053549651068</v>
      </c>
      <c r="D60" s="32">
        <v>22.057851239669422</v>
      </c>
      <c r="E60" s="32">
        <v>30.57692307692308</v>
      </c>
      <c r="F60" s="32">
        <v>21.418439716312058</v>
      </c>
      <c r="G60" s="32">
        <v>29.430656934306569</v>
      </c>
      <c r="H60" s="32">
        <v>25.842857142857145</v>
      </c>
      <c r="I60" s="32">
        <v>32.075187969924812</v>
      </c>
      <c r="J60" s="32">
        <v>33.230769230769234</v>
      </c>
      <c r="K60" s="32">
        <v>34.666666666666664</v>
      </c>
      <c r="L60" s="32">
        <v>33.833333333333336</v>
      </c>
      <c r="M60" s="32">
        <v>27.539325842696627</v>
      </c>
      <c r="N60" s="32">
        <v>29.93023255813954</v>
      </c>
      <c r="O60" s="32">
        <v>27.975903614457831</v>
      </c>
      <c r="P60" s="32">
        <v>29.55555555555555</v>
      </c>
      <c r="Q60" s="32">
        <v>37.542168674698793</v>
      </c>
      <c r="R60" s="32">
        <v>26.690476190476193</v>
      </c>
      <c r="S60" s="32">
        <v>26.152941176470591</v>
      </c>
      <c r="T60" s="32">
        <v>23.804597701149426</v>
      </c>
      <c r="U60" s="32">
        <v>22.670454545454547</v>
      </c>
      <c r="V60" s="32">
        <v>22.96551724137931</v>
      </c>
      <c r="W60" s="32">
        <v>25.953488372093023</v>
      </c>
      <c r="X60" s="32">
        <v>106.22117647058823</v>
      </c>
      <c r="Y60" s="32">
        <v>114.83516483516485</v>
      </c>
      <c r="Z60" s="32">
        <v>116.48523985239854</v>
      </c>
      <c r="AA60" s="32">
        <v>120.84633027522936</v>
      </c>
      <c r="AB60" s="32">
        <v>112.33410672853829</v>
      </c>
      <c r="AC60" s="32">
        <v>95.87373737373737</v>
      </c>
      <c r="AD60" s="32">
        <v>78.699029126213588</v>
      </c>
      <c r="AE60" s="32">
        <v>69.188284518828453</v>
      </c>
      <c r="AF60" s="32">
        <v>61.741573033707866</v>
      </c>
      <c r="AG60" s="32">
        <v>48.666666666666664</v>
      </c>
      <c r="AH60" s="32">
        <v>31.954545454545453</v>
      </c>
      <c r="AI60" s="32">
        <v>17.400000000000002</v>
      </c>
      <c r="AJ60" s="32">
        <v>13.961538461538462</v>
      </c>
      <c r="AK60" s="32">
        <v>14.384615384615385</v>
      </c>
      <c r="AL60" s="32">
        <v>1.3333333333333333</v>
      </c>
      <c r="AM60" s="32">
        <v>17.671052631578949</v>
      </c>
      <c r="AN60" s="32">
        <v>16.444360333080997</v>
      </c>
      <c r="AO60" s="32">
        <v>35.565789473684212</v>
      </c>
      <c r="AP60" s="32">
        <v>760.02460257380767</v>
      </c>
      <c r="AQ60" s="32">
        <v>72.299019607843135</v>
      </c>
      <c r="AR60" s="32">
        <v>58.186868686868685</v>
      </c>
      <c r="AS60" s="32">
        <v>334.12414837244512</v>
      </c>
      <c r="AT60" s="32">
        <v>64.932038834951456</v>
      </c>
    </row>
    <row r="61" spans="1:46" ht="15.75" customHeight="1" x14ac:dyDescent="0.25">
      <c r="A61" s="16"/>
      <c r="B61" s="19" t="s">
        <v>91</v>
      </c>
      <c r="C61" s="57">
        <f t="shared" si="8"/>
        <v>2925.0030262105197</v>
      </c>
      <c r="D61" s="32">
        <v>55.793388429752063</v>
      </c>
      <c r="E61" s="32">
        <v>50.146153846153844</v>
      </c>
      <c r="F61" s="32">
        <v>43.907801418439711</v>
      </c>
      <c r="G61" s="32">
        <v>47.299270072992698</v>
      </c>
      <c r="H61" s="32">
        <v>45.942857142857143</v>
      </c>
      <c r="I61" s="32">
        <v>54.646616541353382</v>
      </c>
      <c r="J61" s="32">
        <v>53.802197802197803</v>
      </c>
      <c r="K61" s="32">
        <v>58.93333333333333</v>
      </c>
      <c r="L61" s="32">
        <v>54.777777777777779</v>
      </c>
      <c r="M61" s="32">
        <v>49.2808988764045</v>
      </c>
      <c r="N61" s="32">
        <v>53.209302325581397</v>
      </c>
      <c r="O61" s="32">
        <v>51.289156626506013</v>
      </c>
      <c r="P61" s="32">
        <v>52.543209876543209</v>
      </c>
      <c r="Q61" s="32">
        <v>63.228915662650607</v>
      </c>
      <c r="R61" s="32">
        <v>46.357142857142847</v>
      </c>
      <c r="S61" s="32">
        <v>45.42352941176469</v>
      </c>
      <c r="T61" s="32">
        <v>43.850574712643677</v>
      </c>
      <c r="U61" s="32">
        <v>40.568181818181813</v>
      </c>
      <c r="V61" s="32">
        <v>40.827586206896548</v>
      </c>
      <c r="W61" s="32">
        <v>47.581395348837212</v>
      </c>
      <c r="X61" s="32">
        <v>207.61411764705883</v>
      </c>
      <c r="Y61" s="32">
        <v>224.83516483516482</v>
      </c>
      <c r="Z61" s="32">
        <v>223.8542435424354</v>
      </c>
      <c r="AA61" s="32">
        <v>236.38073394495413</v>
      </c>
      <c r="AB61" s="32">
        <v>222.14385150812063</v>
      </c>
      <c r="AC61" s="32">
        <v>184.73232323232324</v>
      </c>
      <c r="AD61" s="32">
        <v>153.65048543689321</v>
      </c>
      <c r="AE61" s="32">
        <v>124.01673640167361</v>
      </c>
      <c r="AF61" s="32">
        <v>128.77528089887642</v>
      </c>
      <c r="AG61" s="32">
        <v>88.368421052631575</v>
      </c>
      <c r="AH61" s="32">
        <v>60.545454545454547</v>
      </c>
      <c r="AI61" s="32">
        <v>29.446153846153845</v>
      </c>
      <c r="AJ61" s="32">
        <v>20.30769230769231</v>
      </c>
      <c r="AK61" s="32">
        <v>20.923076923076923</v>
      </c>
      <c r="AL61" s="32">
        <v>0.66666666666666663</v>
      </c>
      <c r="AM61" s="32">
        <v>31.184210526315791</v>
      </c>
      <c r="AN61" s="32">
        <v>31.501135503406516</v>
      </c>
      <c r="AO61" s="32">
        <v>62.763157894736842</v>
      </c>
      <c r="AP61" s="32">
        <v>1455.9178652535957</v>
      </c>
      <c r="AQ61" s="32">
        <v>137.87254901960785</v>
      </c>
      <c r="AR61" s="32">
        <v>112.11616161616162</v>
      </c>
      <c r="AS61" s="32">
        <v>639.50643451930341</v>
      </c>
      <c r="AT61" s="32">
        <v>121.00970873786407</v>
      </c>
    </row>
    <row r="62" spans="1:46" ht="15.75" customHeight="1" x14ac:dyDescent="0.25">
      <c r="A62" s="16"/>
      <c r="B62" s="19" t="s">
        <v>92</v>
      </c>
      <c r="C62" s="57">
        <f t="shared" si="8"/>
        <v>1773.5474812194466</v>
      </c>
      <c r="D62" s="32">
        <v>38.925619834710744</v>
      </c>
      <c r="E62" s="32">
        <v>40.361538461538458</v>
      </c>
      <c r="F62" s="32">
        <v>41.765957446808514</v>
      </c>
      <c r="G62" s="32">
        <v>37.839416058394164</v>
      </c>
      <c r="H62" s="32">
        <v>39.242857142857147</v>
      </c>
      <c r="I62" s="32">
        <v>38.015037593984957</v>
      </c>
      <c r="J62" s="32">
        <v>34.81318681318681</v>
      </c>
      <c r="K62" s="32">
        <v>34.666666666666664</v>
      </c>
      <c r="L62" s="32">
        <v>35.444444444444443</v>
      </c>
      <c r="M62" s="32">
        <v>31.887640449438194</v>
      </c>
      <c r="N62" s="32">
        <v>34.918604651162795</v>
      </c>
      <c r="O62" s="32">
        <v>31.08433734939759</v>
      </c>
      <c r="P62" s="32">
        <v>29.55555555555555</v>
      </c>
      <c r="Q62" s="32">
        <v>37.542168674698793</v>
      </c>
      <c r="R62" s="32">
        <v>26.690476190476193</v>
      </c>
      <c r="S62" s="32">
        <v>27.529411764705888</v>
      </c>
      <c r="T62" s="32">
        <v>26.310344827586206</v>
      </c>
      <c r="U62" s="32">
        <v>22.670454545454547</v>
      </c>
      <c r="V62" s="32">
        <v>28.068965517241381</v>
      </c>
      <c r="W62" s="32">
        <v>28.837209302325579</v>
      </c>
      <c r="X62" s="32">
        <v>118.29176470588236</v>
      </c>
      <c r="Y62" s="32">
        <v>125.71428571428571</v>
      </c>
      <c r="Z62" s="32">
        <v>125.60147601476015</v>
      </c>
      <c r="AA62" s="32">
        <v>132.79816513761469</v>
      </c>
      <c r="AB62" s="32">
        <v>124.95591647331787</v>
      </c>
      <c r="AC62" s="32">
        <v>105.22727272727272</v>
      </c>
      <c r="AD62" s="32">
        <v>88.692556634304196</v>
      </c>
      <c r="AE62" s="32">
        <v>71.79916317991632</v>
      </c>
      <c r="AF62" s="32">
        <v>72.325842696629209</v>
      </c>
      <c r="AG62" s="32">
        <v>49.94736842105263</v>
      </c>
      <c r="AH62" s="32">
        <v>31.954545454545453</v>
      </c>
      <c r="AI62" s="32">
        <v>21.415384615384617</v>
      </c>
      <c r="AJ62" s="32">
        <v>19.038461538461537</v>
      </c>
      <c r="AK62" s="32">
        <v>19.615384615384613</v>
      </c>
      <c r="AL62" s="32">
        <v>0.66666666666666663</v>
      </c>
      <c r="AM62" s="32">
        <v>17.671052631578949</v>
      </c>
      <c r="AN62" s="32">
        <v>18.156699470098413</v>
      </c>
      <c r="AO62" s="32">
        <v>35.565789473684212</v>
      </c>
      <c r="AP62" s="32">
        <v>839.1654049962151</v>
      </c>
      <c r="AQ62" s="32">
        <v>80.705882352941174</v>
      </c>
      <c r="AR62" s="32">
        <v>65.282828282828277</v>
      </c>
      <c r="AS62" s="32">
        <v>367.65632096896292</v>
      </c>
      <c r="AT62" s="32">
        <v>67.883495145631059</v>
      </c>
    </row>
    <row r="63" spans="1:46" ht="15.75" customHeight="1" x14ac:dyDescent="0.25">
      <c r="A63" s="16"/>
      <c r="B63" s="19" t="s">
        <v>93</v>
      </c>
      <c r="C63" s="57">
        <f t="shared" si="8"/>
        <v>833.98636115207137</v>
      </c>
      <c r="D63" s="32">
        <v>28.545454545454547</v>
      </c>
      <c r="E63" s="32">
        <v>26.907692307692308</v>
      </c>
      <c r="F63" s="32">
        <v>36.411347517730498</v>
      </c>
      <c r="G63" s="32">
        <v>22.072992700729927</v>
      </c>
      <c r="H63" s="32">
        <v>15.314285714285713</v>
      </c>
      <c r="I63" s="32">
        <v>24.94736842105263</v>
      </c>
      <c r="J63" s="32">
        <v>14.241758241758241</v>
      </c>
      <c r="K63" s="32">
        <v>17.333333333333332</v>
      </c>
      <c r="L63" s="32">
        <v>12.888888888888889</v>
      </c>
      <c r="M63" s="32">
        <v>13.044943820224718</v>
      </c>
      <c r="N63" s="32">
        <v>13.302325581395349</v>
      </c>
      <c r="O63" s="32">
        <v>10.879518072289155</v>
      </c>
      <c r="P63" s="32">
        <v>14.777777777777775</v>
      </c>
      <c r="Q63" s="32">
        <v>15.807228915662652</v>
      </c>
      <c r="R63" s="32">
        <v>11.238095238095237</v>
      </c>
      <c r="S63" s="32">
        <v>11.011764705882353</v>
      </c>
      <c r="T63" s="32">
        <v>11.275862068965518</v>
      </c>
      <c r="U63" s="32">
        <v>11.931818181818182</v>
      </c>
      <c r="V63" s="32">
        <v>11.482758620689655</v>
      </c>
      <c r="W63" s="32">
        <v>12.976744186046512</v>
      </c>
      <c r="X63" s="32">
        <v>53.110588235294117</v>
      </c>
      <c r="Y63" s="32">
        <v>55.604395604395606</v>
      </c>
      <c r="Z63" s="32">
        <v>54.697416974169741</v>
      </c>
      <c r="AA63" s="32">
        <v>59.759174311926607</v>
      </c>
      <c r="AB63" s="32">
        <v>56.798143851508115</v>
      </c>
      <c r="AC63" s="32">
        <v>47.936868686868685</v>
      </c>
      <c r="AD63" s="32">
        <v>39.974110032362461</v>
      </c>
      <c r="AE63" s="32">
        <v>32.635983263598327</v>
      </c>
      <c r="AF63" s="32">
        <v>35.280898876404493</v>
      </c>
      <c r="AG63" s="32">
        <v>20.491228070175435</v>
      </c>
      <c r="AH63" s="32">
        <v>15.136363636363637</v>
      </c>
      <c r="AI63" s="32">
        <v>10.707692307692309</v>
      </c>
      <c r="AJ63" s="32">
        <v>7.615384615384615</v>
      </c>
      <c r="AK63" s="32">
        <v>7.8461538461538467</v>
      </c>
      <c r="AL63" s="32">
        <v>0.66666666666666663</v>
      </c>
      <c r="AM63" s="32">
        <v>8.3157894736842106</v>
      </c>
      <c r="AN63" s="32">
        <v>7.7055261165783495</v>
      </c>
      <c r="AO63" s="32">
        <v>16.736842105263158</v>
      </c>
      <c r="AP63" s="32">
        <v>356.13361090083271</v>
      </c>
      <c r="AQ63" s="32">
        <v>33.627450980392155</v>
      </c>
      <c r="AR63" s="32">
        <v>28.383838383838384</v>
      </c>
      <c r="AS63" s="32">
        <v>156.88266464799395</v>
      </c>
      <c r="AT63" s="32">
        <v>32.466019417475728</v>
      </c>
    </row>
    <row r="64" spans="1:46" ht="15.75" customHeight="1" x14ac:dyDescent="0.25">
      <c r="A64" s="16"/>
      <c r="B64" s="19" t="s">
        <v>94</v>
      </c>
      <c r="C64" s="57">
        <f t="shared" si="8"/>
        <v>428.95777645285608</v>
      </c>
      <c r="D64" s="32">
        <v>11.677685950413224</v>
      </c>
      <c r="E64" s="32">
        <v>11.007692307692308</v>
      </c>
      <c r="F64" s="32">
        <v>7.4964539007092199</v>
      </c>
      <c r="G64" s="32">
        <v>7.3576642335766422</v>
      </c>
      <c r="H64" s="32">
        <v>7.6571428571428566</v>
      </c>
      <c r="I64" s="32">
        <v>8.3157894736842106</v>
      </c>
      <c r="J64" s="32">
        <v>7.9120879120879124</v>
      </c>
      <c r="K64" s="32">
        <v>10.4</v>
      </c>
      <c r="L64" s="32">
        <v>8.0555555555555554</v>
      </c>
      <c r="M64" s="32">
        <v>7.2471910112359552</v>
      </c>
      <c r="N64" s="32">
        <v>11.63953488372093</v>
      </c>
      <c r="O64" s="32">
        <v>7.7710843373493974</v>
      </c>
      <c r="P64" s="32">
        <v>6.5679012345679011</v>
      </c>
      <c r="Q64" s="32">
        <v>9.8795180722891569</v>
      </c>
      <c r="R64" s="32">
        <v>7.0238095238095237</v>
      </c>
      <c r="S64" s="32">
        <v>6.8823529411764719</v>
      </c>
      <c r="T64" s="32">
        <v>3.7586206896551722</v>
      </c>
      <c r="U64" s="32">
        <v>7.1590909090909083</v>
      </c>
      <c r="V64" s="32">
        <v>7.6551724137931032</v>
      </c>
      <c r="W64" s="32">
        <v>8.6511627906976738</v>
      </c>
      <c r="X64" s="32">
        <v>27.76235294117647</v>
      </c>
      <c r="Y64" s="32">
        <v>29.010989010989011</v>
      </c>
      <c r="Z64" s="32">
        <v>28.361623616236162</v>
      </c>
      <c r="AA64" s="32">
        <v>29.215596330275233</v>
      </c>
      <c r="AB64" s="32">
        <v>27.767981438515079</v>
      </c>
      <c r="AC64" s="32">
        <v>29.229797979797983</v>
      </c>
      <c r="AD64" s="32">
        <v>24.983818770226534</v>
      </c>
      <c r="AE64" s="32">
        <v>14.359832635983265</v>
      </c>
      <c r="AF64" s="32">
        <v>15.876404494382022</v>
      </c>
      <c r="AG64" s="32">
        <v>11.526315789473683</v>
      </c>
      <c r="AH64" s="32">
        <v>8.4090909090909101</v>
      </c>
      <c r="AI64" s="32">
        <v>8.0307692307692307</v>
      </c>
      <c r="AJ64" s="32">
        <v>5.0769230769230775</v>
      </c>
      <c r="AK64" s="32">
        <v>5.2307692307692308</v>
      </c>
      <c r="AL64" s="32">
        <v>0.66666666666666663</v>
      </c>
      <c r="AM64" s="32">
        <v>4.1578947368421053</v>
      </c>
      <c r="AN64" s="32">
        <v>4.1922785768357311</v>
      </c>
      <c r="AO64" s="32">
        <v>8.3684210526315788</v>
      </c>
      <c r="AP64" s="32">
        <v>193.75851627554883</v>
      </c>
      <c r="AQ64" s="32">
        <v>18.495098039215687</v>
      </c>
      <c r="AR64" s="32">
        <v>17.030303030303031</v>
      </c>
      <c r="AS64" s="32">
        <v>83.830431491294476</v>
      </c>
      <c r="AT64" s="32">
        <v>17.708737864077673</v>
      </c>
    </row>
    <row r="65" spans="1:46" ht="15.75" customHeight="1" x14ac:dyDescent="0.25">
      <c r="A65" s="15" t="s">
        <v>38</v>
      </c>
      <c r="B65" s="15" t="s">
        <v>39</v>
      </c>
      <c r="C65" s="56">
        <f>SUM(D65:AK65)</f>
        <v>20227</v>
      </c>
      <c r="D65" s="40">
        <v>335</v>
      </c>
      <c r="E65" s="40">
        <v>380</v>
      </c>
      <c r="F65" s="40">
        <v>400</v>
      </c>
      <c r="G65" s="40">
        <v>381</v>
      </c>
      <c r="H65" s="40">
        <v>474</v>
      </c>
      <c r="I65" s="40">
        <v>476</v>
      </c>
      <c r="J65" s="40">
        <v>413</v>
      </c>
      <c r="K65" s="40">
        <v>425</v>
      </c>
      <c r="L65" s="40">
        <v>450</v>
      </c>
      <c r="M65" s="40">
        <v>442</v>
      </c>
      <c r="N65" s="40">
        <v>423</v>
      </c>
      <c r="O65" s="40">
        <v>401</v>
      </c>
      <c r="P65" s="40">
        <v>441</v>
      </c>
      <c r="Q65" s="40">
        <v>458</v>
      </c>
      <c r="R65" s="40">
        <v>396</v>
      </c>
      <c r="S65" s="40">
        <v>404</v>
      </c>
      <c r="T65" s="40">
        <v>378</v>
      </c>
      <c r="U65" s="40">
        <v>394</v>
      </c>
      <c r="V65" s="40">
        <v>313</v>
      </c>
      <c r="W65" s="40">
        <v>324</v>
      </c>
      <c r="X65" s="40">
        <v>1469</v>
      </c>
      <c r="Y65" s="40">
        <v>1676</v>
      </c>
      <c r="Z65" s="40">
        <v>1736</v>
      </c>
      <c r="AA65" s="40">
        <v>1533</v>
      </c>
      <c r="AB65" s="40">
        <v>1351</v>
      </c>
      <c r="AC65" s="40">
        <v>1174</v>
      </c>
      <c r="AD65" s="40">
        <v>1035</v>
      </c>
      <c r="AE65" s="40">
        <v>735</v>
      </c>
      <c r="AF65" s="40">
        <v>570</v>
      </c>
      <c r="AG65" s="40">
        <v>372</v>
      </c>
      <c r="AH65" s="40">
        <v>205</v>
      </c>
      <c r="AI65" s="40">
        <v>136</v>
      </c>
      <c r="AJ65" s="40">
        <v>63</v>
      </c>
      <c r="AK65" s="40">
        <v>64</v>
      </c>
      <c r="AL65" s="40">
        <v>19</v>
      </c>
      <c r="AM65" s="40">
        <v>145</v>
      </c>
      <c r="AN65" s="40">
        <v>190</v>
      </c>
      <c r="AO65" s="40">
        <v>397</v>
      </c>
      <c r="AP65" s="40">
        <v>9901</v>
      </c>
      <c r="AQ65" s="40">
        <v>1048</v>
      </c>
      <c r="AR65" s="40">
        <v>865</v>
      </c>
      <c r="AS65" s="40">
        <v>4518</v>
      </c>
      <c r="AT65" s="40">
        <v>449</v>
      </c>
    </row>
    <row r="66" spans="1:46" ht="15.75" customHeight="1" x14ac:dyDescent="0.25">
      <c r="A66" s="16"/>
      <c r="B66" s="19" t="s">
        <v>95</v>
      </c>
      <c r="C66" s="57">
        <f t="shared" ref="C66:C69" si="9">SUM(D66:AK66)</f>
        <v>18725.829846468212</v>
      </c>
      <c r="D66" s="32">
        <v>316</v>
      </c>
      <c r="E66" s="32">
        <v>353.43220338983048</v>
      </c>
      <c r="F66" s="32">
        <v>369.89247311827955</v>
      </c>
      <c r="G66" s="32">
        <v>351.0700636942675</v>
      </c>
      <c r="H66" s="32">
        <v>430.54157782516</v>
      </c>
      <c r="I66" s="32">
        <v>429.90315789473686</v>
      </c>
      <c r="J66" s="32">
        <v>375.45454545454544</v>
      </c>
      <c r="K66" s="32">
        <v>387.38938053097343</v>
      </c>
      <c r="L66" s="32">
        <v>411.42857142857139</v>
      </c>
      <c r="M66" s="32">
        <v>404.19736842105266</v>
      </c>
      <c r="N66" s="32">
        <v>387.98039215686271</v>
      </c>
      <c r="O66" s="32">
        <v>369.75324675324669</v>
      </c>
      <c r="P66" s="32">
        <v>406.85806451612905</v>
      </c>
      <c r="Q66" s="32">
        <v>421.39956803455721</v>
      </c>
      <c r="R66" s="32">
        <v>366.60262008733622</v>
      </c>
      <c r="S66" s="32">
        <v>372.85462555066078</v>
      </c>
      <c r="T66" s="32">
        <v>349.44</v>
      </c>
      <c r="U66" s="32">
        <v>364.09821428571433</v>
      </c>
      <c r="V66" s="32">
        <v>286.45089285714289</v>
      </c>
      <c r="W66" s="32">
        <v>293.69265033407578</v>
      </c>
      <c r="X66" s="32">
        <v>1363.4276950043823</v>
      </c>
      <c r="Y66" s="32">
        <v>1556.656346749226</v>
      </c>
      <c r="Z66" s="32">
        <v>1613.921334922527</v>
      </c>
      <c r="AA66" s="32">
        <v>1470.2771667399911</v>
      </c>
      <c r="AB66" s="32">
        <v>1281.515906680806</v>
      </c>
      <c r="AC66" s="32">
        <v>1100.625</v>
      </c>
      <c r="AD66" s="32">
        <v>967.40816326530614</v>
      </c>
      <c r="AE66" s="32">
        <v>683.98457583547554</v>
      </c>
      <c r="AF66" s="32">
        <v>520.24667931688816</v>
      </c>
      <c r="AG66" s="32">
        <v>330.92744479495269</v>
      </c>
      <c r="AH66" s="32">
        <v>176.15577889447235</v>
      </c>
      <c r="AI66" s="32">
        <v>111.52</v>
      </c>
      <c r="AJ66" s="32">
        <v>49.96551724137931</v>
      </c>
      <c r="AK66" s="32">
        <v>50.758620689655174</v>
      </c>
      <c r="AL66" s="32">
        <v>15.918918918918919</v>
      </c>
      <c r="AM66" s="32">
        <v>134.59915611814347</v>
      </c>
      <c r="AN66" s="32">
        <v>174.94043277413081</v>
      </c>
      <c r="AO66" s="32">
        <v>368.52320675105483</v>
      </c>
      <c r="AP66" s="32">
        <v>9116.2380257719433</v>
      </c>
      <c r="AQ66" s="32">
        <v>964.23614895549497</v>
      </c>
      <c r="AR66" s="32">
        <v>796.19318181818176</v>
      </c>
      <c r="AS66" s="32">
        <v>4159.9857054070853</v>
      </c>
      <c r="AT66" s="32">
        <v>417.67441860465118</v>
      </c>
    </row>
    <row r="67" spans="1:46" ht="15.75" customHeight="1" x14ac:dyDescent="0.25">
      <c r="A67" s="16"/>
      <c r="B67" s="58" t="s">
        <v>96</v>
      </c>
      <c r="C67" s="57">
        <f t="shared" si="9"/>
        <v>410.46378167733923</v>
      </c>
      <c r="D67" s="32">
        <v>3.35</v>
      </c>
      <c r="E67" s="32">
        <v>4.0254237288135588</v>
      </c>
      <c r="F67" s="32">
        <v>4.3010752688172049</v>
      </c>
      <c r="G67" s="32">
        <v>6.4713375796178338</v>
      </c>
      <c r="H67" s="32">
        <v>12.127931769722816</v>
      </c>
      <c r="I67" s="32">
        <v>13.027368421052634</v>
      </c>
      <c r="J67" s="32">
        <v>10.988913525498891</v>
      </c>
      <c r="K67" s="32">
        <v>10.342920353982301</v>
      </c>
      <c r="L67" s="32">
        <v>10.87912087912088</v>
      </c>
      <c r="M67" s="32">
        <v>11.631578947368419</v>
      </c>
      <c r="N67" s="32">
        <v>9.2156862745098049</v>
      </c>
      <c r="O67" s="32">
        <v>6.9437229437229435</v>
      </c>
      <c r="P67" s="32">
        <v>7.5870967741935482</v>
      </c>
      <c r="Q67" s="32">
        <v>8.9028077753779691</v>
      </c>
      <c r="R67" s="32">
        <v>6.9170305676855888</v>
      </c>
      <c r="S67" s="32">
        <v>6.2290748898678414</v>
      </c>
      <c r="T67" s="32">
        <v>5.88</v>
      </c>
      <c r="U67" s="32">
        <v>7.0357142857142856</v>
      </c>
      <c r="V67" s="32">
        <v>6.2879464285714288</v>
      </c>
      <c r="W67" s="32">
        <v>7.9376391982182621</v>
      </c>
      <c r="X67" s="32">
        <v>30.255477651183174</v>
      </c>
      <c r="Y67" s="32">
        <v>34.839451570101723</v>
      </c>
      <c r="Z67" s="32">
        <v>34.485498609455703</v>
      </c>
      <c r="AA67" s="32">
        <v>14.837659480862298</v>
      </c>
      <c r="AB67" s="32">
        <v>26.504241781548249</v>
      </c>
      <c r="AC67" s="32">
        <v>24.148734177215189</v>
      </c>
      <c r="AD67" s="32">
        <v>23.23469387755102</v>
      </c>
      <c r="AE67" s="32">
        <v>22.673521850899743</v>
      </c>
      <c r="AF67" s="32">
        <v>9.7343453510436433</v>
      </c>
      <c r="AG67" s="32">
        <v>9.3880126182965302</v>
      </c>
      <c r="AH67" s="32">
        <v>6.1809045226130648</v>
      </c>
      <c r="AI67" s="32">
        <v>6.8000000000000007</v>
      </c>
      <c r="AJ67" s="32">
        <v>3.6206896551724137</v>
      </c>
      <c r="AK67" s="32">
        <v>3.6781609195402298</v>
      </c>
      <c r="AL67" s="32">
        <v>1.0270270270270272</v>
      </c>
      <c r="AM67" s="32">
        <v>3.3649789029535868</v>
      </c>
      <c r="AN67" s="32">
        <v>5.9283572412675261</v>
      </c>
      <c r="AO67" s="32">
        <v>9.2130801687763739</v>
      </c>
      <c r="AP67" s="32">
        <v>308.92981603047252</v>
      </c>
      <c r="AQ67" s="32">
        <v>32.363306085376934</v>
      </c>
      <c r="AR67" s="32">
        <v>27.976398601398603</v>
      </c>
      <c r="AS67" s="32">
        <v>141.09975139838409</v>
      </c>
      <c r="AT67" s="32">
        <v>10.441860465116278</v>
      </c>
    </row>
    <row r="68" spans="1:46" ht="15.75" customHeight="1" x14ac:dyDescent="0.25">
      <c r="A68" s="16"/>
      <c r="B68" s="19" t="s">
        <v>97</v>
      </c>
      <c r="C68" s="57">
        <f t="shared" si="9"/>
        <v>703.65947900877347</v>
      </c>
      <c r="D68" s="32">
        <v>11.725000000000001</v>
      </c>
      <c r="E68" s="32">
        <v>17.711864406779657</v>
      </c>
      <c r="F68" s="32">
        <v>20.645161290322577</v>
      </c>
      <c r="G68" s="32">
        <v>18.605095541401276</v>
      </c>
      <c r="H68" s="32">
        <v>24.255863539445631</v>
      </c>
      <c r="I68" s="32">
        <v>26.054736842105267</v>
      </c>
      <c r="J68" s="32">
        <v>19.23059866962306</v>
      </c>
      <c r="K68" s="32">
        <v>19.745575221238941</v>
      </c>
      <c r="L68" s="32">
        <v>19.780219780219785</v>
      </c>
      <c r="M68" s="32">
        <v>17.44736842105263</v>
      </c>
      <c r="N68" s="32">
        <v>18.43137254901961</v>
      </c>
      <c r="O68" s="32">
        <v>17.359307359307358</v>
      </c>
      <c r="P68" s="32">
        <v>19.916129032258063</v>
      </c>
      <c r="Q68" s="32">
        <v>18.794816414686824</v>
      </c>
      <c r="R68" s="32">
        <v>15.563318777292578</v>
      </c>
      <c r="S68" s="32">
        <v>16.907488986784141</v>
      </c>
      <c r="T68" s="32">
        <v>16.8</v>
      </c>
      <c r="U68" s="32">
        <v>16.709821428571431</v>
      </c>
      <c r="V68" s="32">
        <v>15.370535714285714</v>
      </c>
      <c r="W68" s="32">
        <v>15.875278396436524</v>
      </c>
      <c r="X68" s="32">
        <v>44.417616126205083</v>
      </c>
      <c r="Y68" s="32">
        <v>49.664750110570544</v>
      </c>
      <c r="Z68" s="32">
        <v>51.728247914183555</v>
      </c>
      <c r="AA68" s="32">
        <v>16.186537615486142</v>
      </c>
      <c r="AB68" s="32">
        <v>15.759278897136799</v>
      </c>
      <c r="AC68" s="32">
        <v>24.148734177215189</v>
      </c>
      <c r="AD68" s="32">
        <v>22.178571428571427</v>
      </c>
      <c r="AE68" s="32">
        <v>14.17095115681234</v>
      </c>
      <c r="AF68" s="32">
        <v>28.121442125237195</v>
      </c>
      <c r="AG68" s="32">
        <v>24.643533123028394</v>
      </c>
      <c r="AH68" s="32">
        <v>17.51256281407035</v>
      </c>
      <c r="AI68" s="32">
        <v>13.600000000000001</v>
      </c>
      <c r="AJ68" s="32">
        <v>7.2413793103448274</v>
      </c>
      <c r="AK68" s="32">
        <v>7.3563218390804597</v>
      </c>
      <c r="AL68" s="32">
        <v>1.5405405405405406</v>
      </c>
      <c r="AM68" s="32">
        <v>4.8945147679324892</v>
      </c>
      <c r="AN68" s="32">
        <v>6.0361455547451168</v>
      </c>
      <c r="AO68" s="32">
        <v>13.400843881856538</v>
      </c>
      <c r="AP68" s="32">
        <v>314.54672177648104</v>
      </c>
      <c r="AQ68" s="32">
        <v>32.363306085376934</v>
      </c>
      <c r="AR68" s="32">
        <v>27.220279720279724</v>
      </c>
      <c r="AS68" s="32">
        <v>144.6096954630205</v>
      </c>
      <c r="AT68" s="32">
        <v>14.618604651162791</v>
      </c>
    </row>
    <row r="69" spans="1:46" ht="15.75" customHeight="1" x14ac:dyDescent="0.25">
      <c r="A69" s="16"/>
      <c r="B69" s="58" t="s">
        <v>98</v>
      </c>
      <c r="C69" s="57">
        <f t="shared" si="9"/>
        <v>386.72404338331745</v>
      </c>
      <c r="D69" s="32">
        <v>3.6021505376344085</v>
      </c>
      <c r="E69" s="32">
        <v>4.8305084745762716</v>
      </c>
      <c r="F69" s="32">
        <v>5.1612903225806441</v>
      </c>
      <c r="G69" s="32">
        <v>4.8535031847133752</v>
      </c>
      <c r="H69" s="32">
        <v>7.0746268656716422</v>
      </c>
      <c r="I69" s="32">
        <v>7.0147368421052638</v>
      </c>
      <c r="J69" s="32">
        <v>7.3259423503325944</v>
      </c>
      <c r="K69" s="32">
        <v>7.5221238938053094</v>
      </c>
      <c r="L69" s="32">
        <v>7.9120879120879124</v>
      </c>
      <c r="M69" s="32">
        <v>8.723684210526315</v>
      </c>
      <c r="N69" s="32">
        <v>7.3725490196078436</v>
      </c>
      <c r="O69" s="32">
        <v>6.9437229437229435</v>
      </c>
      <c r="P69" s="32">
        <v>6.6387096774193548</v>
      </c>
      <c r="Q69" s="32">
        <v>8.9028077753779691</v>
      </c>
      <c r="R69" s="32">
        <v>6.9170305676855888</v>
      </c>
      <c r="S69" s="32">
        <v>8.0088105726872261</v>
      </c>
      <c r="T69" s="32">
        <v>5.88</v>
      </c>
      <c r="U69" s="32">
        <v>6.15625</v>
      </c>
      <c r="V69" s="32">
        <v>4.890625</v>
      </c>
      <c r="W69" s="32">
        <v>6.4944320712694878</v>
      </c>
      <c r="X69" s="32">
        <v>30.899211218229624</v>
      </c>
      <c r="Y69" s="32">
        <v>34.839451570101723</v>
      </c>
      <c r="Z69" s="32">
        <v>35.864918553833938</v>
      </c>
      <c r="AA69" s="32">
        <v>31.69863616366036</v>
      </c>
      <c r="AB69" s="32">
        <v>27.220572640509015</v>
      </c>
      <c r="AC69" s="32">
        <v>25.077531645569618</v>
      </c>
      <c r="AD69" s="32">
        <v>22.178571428571427</v>
      </c>
      <c r="AE69" s="32">
        <v>14.17095115681234</v>
      </c>
      <c r="AF69" s="32">
        <v>11.89753320683112</v>
      </c>
      <c r="AG69" s="32">
        <v>7.0410094637223972</v>
      </c>
      <c r="AH69" s="32">
        <v>5.1507537688442202</v>
      </c>
      <c r="AI69" s="32">
        <v>4.08</v>
      </c>
      <c r="AJ69" s="32">
        <v>2.1724137931034484</v>
      </c>
      <c r="AK69" s="32">
        <v>2.2068965517241379</v>
      </c>
      <c r="AL69" s="32">
        <v>0.5135135135135136</v>
      </c>
      <c r="AM69" s="32">
        <v>2.1413502109704643</v>
      </c>
      <c r="AN69" s="32">
        <v>3.0950644298565519</v>
      </c>
      <c r="AO69" s="32">
        <v>5.8628691983122367</v>
      </c>
      <c r="AP69" s="32">
        <v>161.28543642110381</v>
      </c>
      <c r="AQ69" s="32">
        <v>19.037238873751136</v>
      </c>
      <c r="AR69" s="32">
        <v>13.610139860139862</v>
      </c>
      <c r="AS69" s="32">
        <v>72.30484773151025</v>
      </c>
      <c r="AT69" s="32">
        <v>6.2651162790697672</v>
      </c>
    </row>
    <row r="70" spans="1:46" ht="12.75" customHeight="1" x14ac:dyDescent="0.25">
      <c r="A70" s="2"/>
      <c r="B70" s="2"/>
      <c r="C70" s="2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</row>
    <row r="71" spans="1:46" x14ac:dyDescent="0.25">
      <c r="A71" s="33" t="s">
        <v>108</v>
      </c>
      <c r="B71" s="33"/>
      <c r="D71" s="3"/>
    </row>
    <row r="72" spans="1:46" x14ac:dyDescent="0.25">
      <c r="A72" s="34" t="s">
        <v>111</v>
      </c>
      <c r="B72" s="34"/>
      <c r="D72" s="3"/>
    </row>
    <row r="73" spans="1:46" x14ac:dyDescent="0.25">
      <c r="A73" s="34" t="s">
        <v>116</v>
      </c>
      <c r="B73" s="34"/>
      <c r="D73" s="3"/>
    </row>
    <row r="74" spans="1:46" x14ac:dyDescent="0.25">
      <c r="A74" s="35" t="s">
        <v>50</v>
      </c>
      <c r="B74" s="35"/>
      <c r="D74" s="88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</row>
    <row r="75" spans="1:46" x14ac:dyDescent="0.25">
      <c r="A75" s="35"/>
    </row>
  </sheetData>
  <mergeCells count="14">
    <mergeCell ref="AT7:AT8"/>
    <mergeCell ref="A10:B10"/>
    <mergeCell ref="A12:B12"/>
    <mergeCell ref="A7:A8"/>
    <mergeCell ref="B7:B8"/>
    <mergeCell ref="C7:C8"/>
    <mergeCell ref="D7:I7"/>
    <mergeCell ref="J7:U7"/>
    <mergeCell ref="AL7:AN7"/>
    <mergeCell ref="A40:B40"/>
    <mergeCell ref="A54:B54"/>
    <mergeCell ref="AO7:AO8"/>
    <mergeCell ref="AP7:AP8"/>
    <mergeCell ref="AQ7:AS7"/>
  </mergeCells>
  <printOptions horizontalCentered="1"/>
  <pageMargins left="0" right="0" top="0.39370078740157483" bottom="0" header="0.31496062992125984" footer="0.31496062992125984"/>
  <pageSetup paperSize="9" scale="85" orientation="landscape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63"/>
  <sheetViews>
    <sheetView showGridLines="0" workbookViewId="0">
      <pane ySplit="8" topLeftCell="A9" activePane="bottomLeft" state="frozen"/>
      <selection pane="bottomLeft" activeCell="A9" sqref="A9"/>
    </sheetView>
  </sheetViews>
  <sheetFormatPr baseColWidth="10" defaultColWidth="17.28515625" defaultRowHeight="12.75" x14ac:dyDescent="0.2"/>
  <cols>
    <col min="1" max="1" width="52.140625" style="1" bestFit="1" customWidth="1"/>
    <col min="2" max="2" width="8.28515625" style="1" customWidth="1"/>
    <col min="3" max="36" width="6.28515625" style="1" customWidth="1"/>
    <col min="37" max="39" width="5.85546875" style="1" customWidth="1"/>
    <col min="40" max="40" width="7.42578125" style="1" customWidth="1"/>
    <col min="41" max="41" width="10.5703125" style="1" customWidth="1"/>
    <col min="42" max="44" width="6.7109375" style="1" customWidth="1"/>
    <col min="45" max="45" width="9.85546875" style="1" customWidth="1"/>
    <col min="46" max="16384" width="17.28515625" style="1"/>
  </cols>
  <sheetData>
    <row r="1" spans="1:46" customFormat="1" ht="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customFormat="1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customFormat="1" ht="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customFormat="1" ht="20.25" x14ac:dyDescent="0.3">
      <c r="A4" s="23" t="s">
        <v>114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customFormat="1" ht="15" x14ac:dyDescent="0.25">
      <c r="A5" s="1" t="s">
        <v>113</v>
      </c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customFormat="1" ht="15" x14ac:dyDescent="0.25">
      <c r="A6" s="50" t="s">
        <v>115</v>
      </c>
    </row>
    <row r="7" spans="1:46" ht="18.75" customHeight="1" x14ac:dyDescent="0.2">
      <c r="A7" s="76" t="s">
        <v>1</v>
      </c>
      <c r="B7" s="76" t="s">
        <v>56</v>
      </c>
      <c r="C7" s="78" t="s">
        <v>55</v>
      </c>
      <c r="D7" s="79"/>
      <c r="E7" s="79"/>
      <c r="F7" s="79"/>
      <c r="G7" s="79"/>
      <c r="H7" s="80"/>
      <c r="I7" s="81" t="s">
        <v>44</v>
      </c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43"/>
      <c r="W7" s="44"/>
      <c r="X7" s="6" t="s">
        <v>44</v>
      </c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45"/>
      <c r="AK7" s="83" t="s">
        <v>105</v>
      </c>
      <c r="AL7" s="84"/>
      <c r="AM7" s="85"/>
      <c r="AN7" s="64" t="s">
        <v>45</v>
      </c>
      <c r="AO7" s="64" t="s">
        <v>46</v>
      </c>
      <c r="AP7" s="67" t="s">
        <v>47</v>
      </c>
      <c r="AQ7" s="68"/>
      <c r="AR7" s="69"/>
      <c r="AS7" s="64" t="s">
        <v>48</v>
      </c>
    </row>
    <row r="8" spans="1:46" ht="18.75" customHeight="1" x14ac:dyDescent="0.2">
      <c r="A8" s="77"/>
      <c r="B8" s="77"/>
      <c r="C8" s="5" t="s">
        <v>2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6">
        <v>12</v>
      </c>
      <c r="P8" s="6">
        <v>13</v>
      </c>
      <c r="Q8" s="6">
        <v>14</v>
      </c>
      <c r="R8" s="6">
        <v>15</v>
      </c>
      <c r="S8" s="6">
        <v>16</v>
      </c>
      <c r="T8" s="6">
        <v>17</v>
      </c>
      <c r="U8" s="6">
        <v>18</v>
      </c>
      <c r="V8" s="6">
        <v>19</v>
      </c>
      <c r="W8" s="6" t="s">
        <v>3</v>
      </c>
      <c r="X8" s="6" t="s">
        <v>4</v>
      </c>
      <c r="Y8" s="6" t="s">
        <v>5</v>
      </c>
      <c r="Z8" s="6" t="s">
        <v>6</v>
      </c>
      <c r="AA8" s="6" t="s">
        <v>7</v>
      </c>
      <c r="AB8" s="6" t="s">
        <v>8</v>
      </c>
      <c r="AC8" s="6" t="s">
        <v>9</v>
      </c>
      <c r="AD8" s="6" t="s">
        <v>10</v>
      </c>
      <c r="AE8" s="6" t="s">
        <v>11</v>
      </c>
      <c r="AF8" s="6" t="s">
        <v>12</v>
      </c>
      <c r="AG8" s="6" t="s">
        <v>13</v>
      </c>
      <c r="AH8" s="6" t="s">
        <v>14</v>
      </c>
      <c r="AI8" s="6" t="s">
        <v>109</v>
      </c>
      <c r="AJ8" s="6" t="s">
        <v>110</v>
      </c>
      <c r="AK8" s="24" t="s">
        <v>15</v>
      </c>
      <c r="AL8" s="42" t="s">
        <v>106</v>
      </c>
      <c r="AM8" s="42" t="s">
        <v>107</v>
      </c>
      <c r="AN8" s="65"/>
      <c r="AO8" s="66"/>
      <c r="AP8" s="18" t="s">
        <v>49</v>
      </c>
      <c r="AQ8" s="41" t="s">
        <v>16</v>
      </c>
      <c r="AR8" s="41" t="s">
        <v>17</v>
      </c>
      <c r="AS8" s="66"/>
    </row>
    <row r="9" spans="1:46" ht="4.5" customHeight="1" x14ac:dyDescent="0.2">
      <c r="A9" s="8"/>
      <c r="B9" s="8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8"/>
      <c r="AL9" s="8"/>
      <c r="AM9" s="8"/>
      <c r="AN9" s="11"/>
      <c r="AO9" s="12"/>
      <c r="AP9" s="9"/>
      <c r="AQ9" s="10"/>
      <c r="AR9" s="10"/>
      <c r="AS9" s="13"/>
    </row>
    <row r="10" spans="1:46" s="30" customFormat="1" ht="16.5" customHeight="1" x14ac:dyDescent="0.2">
      <c r="A10" s="49" t="s">
        <v>99</v>
      </c>
      <c r="B10" s="25">
        <f>B12</f>
        <v>263123.36582089553</v>
      </c>
      <c r="C10" s="25">
        <f t="shared" ref="C10:AS10" si="0">C12</f>
        <v>4135.3658208955221</v>
      </c>
      <c r="D10" s="25">
        <f t="shared" si="0"/>
        <v>4323</v>
      </c>
      <c r="E10" s="25">
        <f t="shared" si="0"/>
        <v>4461</v>
      </c>
      <c r="F10" s="25">
        <f t="shared" si="0"/>
        <v>4403</v>
      </c>
      <c r="G10" s="25">
        <f t="shared" si="0"/>
        <v>4509</v>
      </c>
      <c r="H10" s="25">
        <f t="shared" si="0"/>
        <v>4350.0000000000009</v>
      </c>
      <c r="I10" s="25">
        <f t="shared" si="0"/>
        <v>4962</v>
      </c>
      <c r="J10" s="25">
        <f t="shared" si="0"/>
        <v>5378</v>
      </c>
      <c r="K10" s="25">
        <f t="shared" si="0"/>
        <v>5162</v>
      </c>
      <c r="L10" s="25">
        <f t="shared" si="0"/>
        <v>5119</v>
      </c>
      <c r="M10" s="25">
        <f t="shared" si="0"/>
        <v>5326</v>
      </c>
      <c r="N10" s="25">
        <f t="shared" si="0"/>
        <v>5097</v>
      </c>
      <c r="O10" s="25">
        <f t="shared" si="0"/>
        <v>5237.0000000000009</v>
      </c>
      <c r="P10" s="25">
        <f t="shared" si="0"/>
        <v>5409</v>
      </c>
      <c r="Q10" s="25">
        <f t="shared" si="0"/>
        <v>4671.9999999999991</v>
      </c>
      <c r="R10" s="25">
        <f t="shared" si="0"/>
        <v>4784</v>
      </c>
      <c r="S10" s="25">
        <f t="shared" si="0"/>
        <v>4726</v>
      </c>
      <c r="T10" s="25">
        <f t="shared" si="0"/>
        <v>4777</v>
      </c>
      <c r="U10" s="25">
        <f t="shared" si="0"/>
        <v>4296</v>
      </c>
      <c r="V10" s="25">
        <f t="shared" si="0"/>
        <v>4079</v>
      </c>
      <c r="W10" s="25">
        <f t="shared" si="0"/>
        <v>19220</v>
      </c>
      <c r="X10" s="25">
        <f t="shared" si="0"/>
        <v>20452</v>
      </c>
      <c r="Y10" s="25">
        <f t="shared" si="0"/>
        <v>19627</v>
      </c>
      <c r="Z10" s="25">
        <f t="shared" si="0"/>
        <v>19241</v>
      </c>
      <c r="AA10" s="25">
        <f t="shared" si="0"/>
        <v>18068</v>
      </c>
      <c r="AB10" s="25">
        <f t="shared" si="0"/>
        <v>15922</v>
      </c>
      <c r="AC10" s="25">
        <f t="shared" si="0"/>
        <v>13954.000000000002</v>
      </c>
      <c r="AD10" s="25">
        <f t="shared" si="0"/>
        <v>12040</v>
      </c>
      <c r="AE10" s="25">
        <f t="shared" si="0"/>
        <v>10152</v>
      </c>
      <c r="AF10" s="25">
        <f t="shared" si="0"/>
        <v>7262</v>
      </c>
      <c r="AG10" s="25">
        <f t="shared" si="0"/>
        <v>4737</v>
      </c>
      <c r="AH10" s="25">
        <f t="shared" si="0"/>
        <v>3246</v>
      </c>
      <c r="AI10" s="25">
        <f t="shared" si="0"/>
        <v>1986</v>
      </c>
      <c r="AJ10" s="25">
        <f t="shared" si="0"/>
        <v>2011</v>
      </c>
      <c r="AK10" s="25">
        <f t="shared" si="0"/>
        <v>173</v>
      </c>
      <c r="AL10" s="25">
        <f t="shared" si="0"/>
        <v>1885.9999999999998</v>
      </c>
      <c r="AM10" s="25">
        <f t="shared" si="0"/>
        <v>2249</v>
      </c>
      <c r="AN10" s="25">
        <f t="shared" si="0"/>
        <v>4591</v>
      </c>
      <c r="AO10" s="25">
        <f t="shared" si="0"/>
        <v>129126</v>
      </c>
      <c r="AP10" s="25">
        <f t="shared" si="0"/>
        <v>12810</v>
      </c>
      <c r="AQ10" s="25">
        <f t="shared" si="0"/>
        <v>11107.000000000002</v>
      </c>
      <c r="AR10" s="25">
        <f t="shared" si="0"/>
        <v>55838</v>
      </c>
      <c r="AS10" s="25">
        <f t="shared" si="0"/>
        <v>6204</v>
      </c>
    </row>
    <row r="11" spans="1:46" s="30" customFormat="1" ht="4.5" customHeight="1" x14ac:dyDescent="0.2">
      <c r="A11" s="14"/>
      <c r="B11" s="2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spans="1:46" s="30" customFormat="1" ht="15.75" customHeight="1" x14ac:dyDescent="0.2">
      <c r="A12" s="21" t="s">
        <v>100</v>
      </c>
      <c r="B12" s="28">
        <f>B13+B25+B36+B47</f>
        <v>263123.36582089553</v>
      </c>
      <c r="C12" s="28">
        <f>C13+C25+C36+C47</f>
        <v>4135.3658208955221</v>
      </c>
      <c r="D12" s="28">
        <f t="shared" ref="C12:AS12" si="1">D13+D25+D36+D47</f>
        <v>4323</v>
      </c>
      <c r="E12" s="28">
        <f t="shared" si="1"/>
        <v>4461</v>
      </c>
      <c r="F12" s="28">
        <f t="shared" si="1"/>
        <v>4403</v>
      </c>
      <c r="G12" s="28">
        <f t="shared" si="1"/>
        <v>4509</v>
      </c>
      <c r="H12" s="28">
        <f t="shared" si="1"/>
        <v>4350.0000000000009</v>
      </c>
      <c r="I12" s="28">
        <f t="shared" si="1"/>
        <v>4962</v>
      </c>
      <c r="J12" s="28">
        <f t="shared" si="1"/>
        <v>5378</v>
      </c>
      <c r="K12" s="28">
        <f t="shared" si="1"/>
        <v>5162</v>
      </c>
      <c r="L12" s="28">
        <f t="shared" si="1"/>
        <v>5119</v>
      </c>
      <c r="M12" s="28">
        <f t="shared" si="1"/>
        <v>5326</v>
      </c>
      <c r="N12" s="28">
        <f t="shared" si="1"/>
        <v>5097</v>
      </c>
      <c r="O12" s="28">
        <f t="shared" si="1"/>
        <v>5237.0000000000009</v>
      </c>
      <c r="P12" s="28">
        <f t="shared" si="1"/>
        <v>5409</v>
      </c>
      <c r="Q12" s="28">
        <f t="shared" si="1"/>
        <v>4671.9999999999991</v>
      </c>
      <c r="R12" s="28">
        <f t="shared" si="1"/>
        <v>4784</v>
      </c>
      <c r="S12" s="28">
        <f t="shared" si="1"/>
        <v>4726</v>
      </c>
      <c r="T12" s="28">
        <f t="shared" si="1"/>
        <v>4777</v>
      </c>
      <c r="U12" s="28">
        <f t="shared" si="1"/>
        <v>4296</v>
      </c>
      <c r="V12" s="28">
        <f t="shared" si="1"/>
        <v>4079</v>
      </c>
      <c r="W12" s="28">
        <f t="shared" si="1"/>
        <v>19220</v>
      </c>
      <c r="X12" s="28">
        <f t="shared" si="1"/>
        <v>20452</v>
      </c>
      <c r="Y12" s="28">
        <f t="shared" si="1"/>
        <v>19627</v>
      </c>
      <c r="Z12" s="28">
        <f t="shared" si="1"/>
        <v>19241</v>
      </c>
      <c r="AA12" s="28">
        <f t="shared" si="1"/>
        <v>18068</v>
      </c>
      <c r="AB12" s="28">
        <f t="shared" si="1"/>
        <v>15922</v>
      </c>
      <c r="AC12" s="28">
        <f t="shared" si="1"/>
        <v>13954.000000000002</v>
      </c>
      <c r="AD12" s="28">
        <f t="shared" si="1"/>
        <v>12040</v>
      </c>
      <c r="AE12" s="28">
        <f t="shared" si="1"/>
        <v>10152</v>
      </c>
      <c r="AF12" s="28">
        <f t="shared" si="1"/>
        <v>7262</v>
      </c>
      <c r="AG12" s="28">
        <f t="shared" si="1"/>
        <v>4737</v>
      </c>
      <c r="AH12" s="28">
        <f t="shared" si="1"/>
        <v>3246</v>
      </c>
      <c r="AI12" s="28">
        <f t="shared" si="1"/>
        <v>1986</v>
      </c>
      <c r="AJ12" s="28">
        <f t="shared" si="1"/>
        <v>2011</v>
      </c>
      <c r="AK12" s="28">
        <f t="shared" si="1"/>
        <v>173</v>
      </c>
      <c r="AL12" s="28">
        <f t="shared" si="1"/>
        <v>1885.9999999999998</v>
      </c>
      <c r="AM12" s="28">
        <f t="shared" si="1"/>
        <v>2249</v>
      </c>
      <c r="AN12" s="28">
        <f t="shared" si="1"/>
        <v>4591</v>
      </c>
      <c r="AO12" s="28">
        <f t="shared" si="1"/>
        <v>129126</v>
      </c>
      <c r="AP12" s="28">
        <f t="shared" si="1"/>
        <v>12810</v>
      </c>
      <c r="AQ12" s="28">
        <f t="shared" si="1"/>
        <v>11107.000000000002</v>
      </c>
      <c r="AR12" s="28">
        <f t="shared" si="1"/>
        <v>55838</v>
      </c>
      <c r="AS12" s="28">
        <f t="shared" si="1"/>
        <v>6204</v>
      </c>
    </row>
    <row r="13" spans="1:46" s="30" customFormat="1" ht="15.75" customHeight="1" x14ac:dyDescent="0.2">
      <c r="A13" s="22" t="s">
        <v>101</v>
      </c>
      <c r="B13" s="36">
        <f>SUM(C13:AJ13)</f>
        <v>130984.36582089553</v>
      </c>
      <c r="C13" s="37">
        <f>SUM(C14:C24)</f>
        <v>1998.3658208955226</v>
      </c>
      <c r="D13" s="37">
        <f t="shared" ref="D13:AS13" si="2">SUM(D14:D24)</f>
        <v>2062.0000000000005</v>
      </c>
      <c r="E13" s="37">
        <f t="shared" si="2"/>
        <v>2247</v>
      </c>
      <c r="F13" s="37">
        <f t="shared" si="2"/>
        <v>2250</v>
      </c>
      <c r="G13" s="37">
        <f t="shared" si="2"/>
        <v>2242</v>
      </c>
      <c r="H13" s="37">
        <f t="shared" si="2"/>
        <v>2109.0000000000005</v>
      </c>
      <c r="I13" s="37">
        <f t="shared" si="2"/>
        <v>2422</v>
      </c>
      <c r="J13" s="37">
        <f t="shared" si="2"/>
        <v>2682</v>
      </c>
      <c r="K13" s="37">
        <f t="shared" si="2"/>
        <v>2485.9999999999995</v>
      </c>
      <c r="L13" s="37">
        <f t="shared" si="2"/>
        <v>2536</v>
      </c>
      <c r="M13" s="37">
        <f t="shared" si="2"/>
        <v>2718</v>
      </c>
      <c r="N13" s="37">
        <f t="shared" si="2"/>
        <v>2467</v>
      </c>
      <c r="O13" s="37">
        <f t="shared" si="2"/>
        <v>2580.0000000000005</v>
      </c>
      <c r="P13" s="37">
        <f t="shared" si="2"/>
        <v>2699.0000000000005</v>
      </c>
      <c r="Q13" s="37">
        <f t="shared" si="2"/>
        <v>2366.9999999999995</v>
      </c>
      <c r="R13" s="37">
        <f t="shared" si="2"/>
        <v>2419</v>
      </c>
      <c r="S13" s="37">
        <f t="shared" si="2"/>
        <v>2243</v>
      </c>
      <c r="T13" s="37">
        <f t="shared" si="2"/>
        <v>2371</v>
      </c>
      <c r="U13" s="37">
        <f t="shared" si="2"/>
        <v>2166.9999999999995</v>
      </c>
      <c r="V13" s="37">
        <f t="shared" si="2"/>
        <v>2014.9999999999998</v>
      </c>
      <c r="W13" s="37">
        <f t="shared" si="2"/>
        <v>9837</v>
      </c>
      <c r="X13" s="37">
        <f t="shared" si="2"/>
        <v>10095</v>
      </c>
      <c r="Y13" s="37">
        <f t="shared" si="2"/>
        <v>9469</v>
      </c>
      <c r="Z13" s="37">
        <f t="shared" si="2"/>
        <v>9420.9999999999982</v>
      </c>
      <c r="AA13" s="37">
        <f t="shared" si="2"/>
        <v>8845.9999999999982</v>
      </c>
      <c r="AB13" s="37">
        <f t="shared" si="2"/>
        <v>7951.9999999999991</v>
      </c>
      <c r="AC13" s="37">
        <f t="shared" si="2"/>
        <v>7029.0000000000009</v>
      </c>
      <c r="AD13" s="37">
        <f t="shared" si="2"/>
        <v>6172</v>
      </c>
      <c r="AE13" s="37">
        <f t="shared" si="2"/>
        <v>5158</v>
      </c>
      <c r="AF13" s="37">
        <f t="shared" si="2"/>
        <v>3796.9999999999995</v>
      </c>
      <c r="AG13" s="37">
        <f t="shared" si="2"/>
        <v>2436</v>
      </c>
      <c r="AH13" s="37">
        <f t="shared" si="2"/>
        <v>1671</v>
      </c>
      <c r="AI13" s="37">
        <f t="shared" si="2"/>
        <v>996</v>
      </c>
      <c r="AJ13" s="37">
        <f t="shared" si="2"/>
        <v>1025</v>
      </c>
      <c r="AK13" s="37">
        <f t="shared" si="2"/>
        <v>90.000000000000014</v>
      </c>
      <c r="AL13" s="37">
        <f t="shared" si="2"/>
        <v>910.99999999999977</v>
      </c>
      <c r="AM13" s="37">
        <f t="shared" si="2"/>
        <v>1086.9999999999998</v>
      </c>
      <c r="AN13" s="37">
        <f t="shared" si="2"/>
        <v>2223</v>
      </c>
      <c r="AO13" s="37">
        <f t="shared" si="2"/>
        <v>64356</v>
      </c>
      <c r="AP13" s="37">
        <f t="shared" si="2"/>
        <v>6335</v>
      </c>
      <c r="AQ13" s="37">
        <f t="shared" si="2"/>
        <v>5484.0000000000009</v>
      </c>
      <c r="AR13" s="37">
        <f t="shared" si="2"/>
        <v>27518.000000000004</v>
      </c>
      <c r="AS13" s="37">
        <f t="shared" si="2"/>
        <v>3004</v>
      </c>
    </row>
    <row r="14" spans="1:46" s="30" customFormat="1" ht="15.75" customHeight="1" x14ac:dyDescent="0.2">
      <c r="A14" s="19" t="s">
        <v>57</v>
      </c>
      <c r="B14" s="31">
        <f>SUM(C14:AJ14)</f>
        <v>63180.90850745947</v>
      </c>
      <c r="C14" s="57">
        <v>960.74482758620684</v>
      </c>
      <c r="D14" s="57">
        <v>938.19062664560306</v>
      </c>
      <c r="E14" s="57">
        <v>1033.4770354906054</v>
      </c>
      <c r="F14" s="57">
        <v>1043.6687530091478</v>
      </c>
      <c r="G14" s="57">
        <v>1080.0581348405328</v>
      </c>
      <c r="H14" s="57">
        <v>1023.6282792352156</v>
      </c>
      <c r="I14" s="57">
        <v>1165.0796875000001</v>
      </c>
      <c r="J14" s="57">
        <v>1293.1268695203712</v>
      </c>
      <c r="K14" s="57">
        <v>1216.8173913043479</v>
      </c>
      <c r="L14" s="57">
        <v>1243.7260273972604</v>
      </c>
      <c r="M14" s="57">
        <v>1408.9389505549948</v>
      </c>
      <c r="N14" s="57">
        <v>1269.9799196787149</v>
      </c>
      <c r="O14" s="57">
        <v>1329.164652567976</v>
      </c>
      <c r="P14" s="57">
        <v>1403.4951849974659</v>
      </c>
      <c r="Q14" s="57">
        <v>1233.6166068682728</v>
      </c>
      <c r="R14" s="57">
        <v>1269.3419823559939</v>
      </c>
      <c r="S14" s="57">
        <v>1170.704831932773</v>
      </c>
      <c r="T14" s="57">
        <v>1239.5228480340063</v>
      </c>
      <c r="U14" s="57">
        <v>1120.8380545163013</v>
      </c>
      <c r="V14" s="57">
        <v>1000.5367105756001</v>
      </c>
      <c r="W14" s="57">
        <v>4562.8466579292271</v>
      </c>
      <c r="X14" s="57">
        <v>4724.3633724056353</v>
      </c>
      <c r="Y14" s="57">
        <v>4345.1876277168858</v>
      </c>
      <c r="Z14" s="57">
        <v>4151.1883349012232</v>
      </c>
      <c r="AA14" s="57">
        <v>4458.1537234572816</v>
      </c>
      <c r="AB14" s="57">
        <v>3538.4125144843565</v>
      </c>
      <c r="AC14" s="57">
        <v>3414.566619474595</v>
      </c>
      <c r="AD14" s="57">
        <v>2967.9904724096864</v>
      </c>
      <c r="AE14" s="57">
        <v>2548.8736118455845</v>
      </c>
      <c r="AF14" s="57">
        <v>2075.8484848484845</v>
      </c>
      <c r="AG14" s="57">
        <v>1191.1333333333332</v>
      </c>
      <c r="AH14" s="57">
        <v>900.05882352941171</v>
      </c>
      <c r="AI14" s="57">
        <v>424.74919268030146</v>
      </c>
      <c r="AJ14" s="57">
        <v>432.87836383207753</v>
      </c>
      <c r="AK14" s="57">
        <v>35.764705882352942</v>
      </c>
      <c r="AL14" s="57">
        <v>444.9895953757225</v>
      </c>
      <c r="AM14" s="57">
        <v>513.51330916089557</v>
      </c>
      <c r="AN14" s="57">
        <v>1056.4462427745664</v>
      </c>
      <c r="AO14" s="57">
        <v>31062.206107263759</v>
      </c>
      <c r="AP14" s="57">
        <v>3120.6888659793817</v>
      </c>
      <c r="AQ14" s="57">
        <v>2695.2289259734703</v>
      </c>
      <c r="AR14" s="57">
        <v>13239.854311674953</v>
      </c>
      <c r="AS14" s="57">
        <v>1255.4189706507868</v>
      </c>
    </row>
    <row r="15" spans="1:46" s="30" customFormat="1" ht="15.75" customHeight="1" x14ac:dyDescent="0.2">
      <c r="A15" s="20" t="s">
        <v>58</v>
      </c>
      <c r="B15" s="31">
        <f t="shared" ref="B15:B24" si="3">SUM(C15:AJ15)</f>
        <v>22972.105553680412</v>
      </c>
      <c r="C15" s="57">
        <v>338.72413793103448</v>
      </c>
      <c r="D15" s="57">
        <v>368.64454976303318</v>
      </c>
      <c r="E15" s="57">
        <v>411.69311064718158</v>
      </c>
      <c r="F15" s="57">
        <v>432.23639865190177</v>
      </c>
      <c r="G15" s="57">
        <v>425.77634234961647</v>
      </c>
      <c r="H15" s="57">
        <v>371.6945309026234</v>
      </c>
      <c r="I15" s="57">
        <v>448.01875000000001</v>
      </c>
      <c r="J15" s="57">
        <v>494.24497163486336</v>
      </c>
      <c r="K15" s="57">
        <v>462.32020460358052</v>
      </c>
      <c r="L15" s="57">
        <v>465.36377473363774</v>
      </c>
      <c r="M15" s="57">
        <v>408.88345105953584</v>
      </c>
      <c r="N15" s="57">
        <v>372.31425702811248</v>
      </c>
      <c r="O15" s="57">
        <v>377.72507552870093</v>
      </c>
      <c r="P15" s="57">
        <v>401.53471870248353</v>
      </c>
      <c r="Q15" s="57">
        <v>358.54433623782671</v>
      </c>
      <c r="R15" s="57">
        <v>357.18422418266738</v>
      </c>
      <c r="S15" s="57">
        <v>328.14390756302521</v>
      </c>
      <c r="T15" s="57">
        <v>326.8565356004251</v>
      </c>
      <c r="U15" s="57">
        <v>299.03153393907007</v>
      </c>
      <c r="V15" s="57">
        <v>370.19978681471781</v>
      </c>
      <c r="W15" s="57">
        <v>1928.6968108344256</v>
      </c>
      <c r="X15" s="57">
        <v>1960.6651252822885</v>
      </c>
      <c r="Y15" s="57">
        <v>1798.2270109604308</v>
      </c>
      <c r="Z15" s="57">
        <v>2038.5158984007526</v>
      </c>
      <c r="AA15" s="57">
        <v>1273.1950952048649</v>
      </c>
      <c r="AB15" s="57">
        <v>1429.9188876013905</v>
      </c>
      <c r="AC15" s="57">
        <v>1311.2332861412615</v>
      </c>
      <c r="AD15" s="57">
        <v>1068.0809845176657</v>
      </c>
      <c r="AE15" s="57">
        <v>783.34743521946064</v>
      </c>
      <c r="AF15" s="57">
        <v>468.57109557109555</v>
      </c>
      <c r="AG15" s="57">
        <v>543.01666666666677</v>
      </c>
      <c r="AH15" s="57">
        <v>206.08823529411762</v>
      </c>
      <c r="AI15" s="57">
        <v>170.07965554359524</v>
      </c>
      <c r="AJ15" s="57">
        <v>173.33476856835307</v>
      </c>
      <c r="AK15" s="57">
        <v>17.323529411764707</v>
      </c>
      <c r="AL15" s="57">
        <v>159.47052023121387</v>
      </c>
      <c r="AM15" s="57">
        <v>186.33168937844758</v>
      </c>
      <c r="AN15" s="57">
        <v>378.59768786127165</v>
      </c>
      <c r="AO15" s="57">
        <v>11271.126252298385</v>
      </c>
      <c r="AP15" s="57">
        <v>1134.9053608247423</v>
      </c>
      <c r="AQ15" s="57">
        <v>977.82905434317502</v>
      </c>
      <c r="AR15" s="57">
        <v>4802.5341676667249</v>
      </c>
      <c r="AS15" s="57">
        <v>623.18545299872403</v>
      </c>
    </row>
    <row r="16" spans="1:46" s="30" customFormat="1" ht="15.75" customHeight="1" x14ac:dyDescent="0.2">
      <c r="A16" s="20" t="s">
        <v>60</v>
      </c>
      <c r="B16" s="31">
        <f t="shared" si="3"/>
        <v>6993.6992066315224</v>
      </c>
      <c r="C16" s="57">
        <v>74.783251231527089</v>
      </c>
      <c r="D16" s="57">
        <v>78.995260663507111</v>
      </c>
      <c r="E16" s="57">
        <v>80.640918580375782</v>
      </c>
      <c r="F16" s="57">
        <v>81.721232546942701</v>
      </c>
      <c r="G16" s="57">
        <v>73.976584578118704</v>
      </c>
      <c r="H16" s="57">
        <v>68.801244997776777</v>
      </c>
      <c r="I16" s="57">
        <v>99.303124999999994</v>
      </c>
      <c r="J16" s="57">
        <v>109.97266632284682</v>
      </c>
      <c r="K16" s="57">
        <v>98.565728900255749</v>
      </c>
      <c r="L16" s="57">
        <v>95.671232876712338</v>
      </c>
      <c r="M16" s="57">
        <v>115.1962663975782</v>
      </c>
      <c r="N16" s="57">
        <v>107.35441767068272</v>
      </c>
      <c r="O16" s="57">
        <v>112.84239677744209</v>
      </c>
      <c r="P16" s="57">
        <v>106.32539280283831</v>
      </c>
      <c r="Q16" s="57">
        <v>106.44284982060481</v>
      </c>
      <c r="R16" s="57">
        <v>96.567721847431244</v>
      </c>
      <c r="S16" s="57">
        <v>80.140756302521012</v>
      </c>
      <c r="T16" s="57">
        <v>93.223166843783218</v>
      </c>
      <c r="U16" s="57">
        <v>92.254409406734368</v>
      </c>
      <c r="V16" s="57">
        <v>79.042657184764082</v>
      </c>
      <c r="W16" s="57">
        <v>584.60244648318042</v>
      </c>
      <c r="X16" s="57">
        <v>581.77922357242721</v>
      </c>
      <c r="Y16" s="57">
        <v>614.97464239271778</v>
      </c>
      <c r="Z16" s="57">
        <v>695.80921919096886</v>
      </c>
      <c r="AA16" s="57">
        <v>594.42049646097098</v>
      </c>
      <c r="AB16" s="57">
        <v>571.23986095017381</v>
      </c>
      <c r="AC16" s="57">
        <v>392.07959729432122</v>
      </c>
      <c r="AD16" s="57">
        <v>288.99722111949188</v>
      </c>
      <c r="AE16" s="57">
        <v>251.53358011634057</v>
      </c>
      <c r="AF16" s="57">
        <v>290.56643356643355</v>
      </c>
      <c r="AG16" s="57">
        <v>96.341666666666654</v>
      </c>
      <c r="AH16" s="57">
        <v>68.69607843137257</v>
      </c>
      <c r="AI16" s="57">
        <v>54.893433799784717</v>
      </c>
      <c r="AJ16" s="57">
        <v>55.944025834230359</v>
      </c>
      <c r="AK16" s="57">
        <v>5.0294117647058822</v>
      </c>
      <c r="AL16" s="57">
        <v>41.061271676300578</v>
      </c>
      <c r="AM16" s="57">
        <v>46.141632155070198</v>
      </c>
      <c r="AN16" s="57">
        <v>97.483236994219652</v>
      </c>
      <c r="AO16" s="57">
        <v>2791.0881033801315</v>
      </c>
      <c r="AP16" s="57">
        <v>281.62020618556699</v>
      </c>
      <c r="AQ16" s="57">
        <v>242.57060333761231</v>
      </c>
      <c r="AR16" s="57">
        <v>1188.9645465455169</v>
      </c>
      <c r="AS16" s="57">
        <v>141.37601020842195</v>
      </c>
    </row>
    <row r="17" spans="1:45" s="30" customFormat="1" ht="15.75" customHeight="1" x14ac:dyDescent="0.2">
      <c r="A17" s="20" t="s">
        <v>59</v>
      </c>
      <c r="B17" s="31">
        <f t="shared" si="3"/>
        <v>24918.286732228597</v>
      </c>
      <c r="C17" s="57">
        <v>411.74778325123157</v>
      </c>
      <c r="D17" s="57">
        <v>466.16956292785682</v>
      </c>
      <c r="E17" s="57">
        <v>507.18893528183719</v>
      </c>
      <c r="F17" s="57">
        <v>487.37361579200768</v>
      </c>
      <c r="G17" s="57">
        <v>456.18893823173192</v>
      </c>
      <c r="H17" s="57">
        <v>422.87594486438417</v>
      </c>
      <c r="I17" s="57">
        <v>504.59843749999999</v>
      </c>
      <c r="J17" s="57">
        <v>553.65549252191852</v>
      </c>
      <c r="K17" s="57">
        <v>516.29667519181578</v>
      </c>
      <c r="L17" s="57">
        <v>523.23896499238958</v>
      </c>
      <c r="M17" s="57">
        <v>575.98133198789105</v>
      </c>
      <c r="N17" s="57">
        <v>525.35140562249001</v>
      </c>
      <c r="O17" s="57">
        <v>539.26787512588112</v>
      </c>
      <c r="P17" s="57">
        <v>556.64470349721239</v>
      </c>
      <c r="Q17" s="57">
        <v>487.39620707329573</v>
      </c>
      <c r="R17" s="57">
        <v>518.90607161390767</v>
      </c>
      <c r="S17" s="57">
        <v>483.01050420168065</v>
      </c>
      <c r="T17" s="57">
        <v>506.39744952178535</v>
      </c>
      <c r="U17" s="57">
        <v>471.8760021378942</v>
      </c>
      <c r="V17" s="57">
        <v>409.22084542491785</v>
      </c>
      <c r="W17" s="57">
        <v>1919.8540847531672</v>
      </c>
      <c r="X17" s="57">
        <v>1918.1922787396495</v>
      </c>
      <c r="Y17" s="57">
        <v>1762.6107189299646</v>
      </c>
      <c r="Z17" s="57">
        <v>1500.4865475070553</v>
      </c>
      <c r="AA17" s="57">
        <v>1582.2306848768817</v>
      </c>
      <c r="AB17" s="57">
        <v>1525.4287369640788</v>
      </c>
      <c r="AC17" s="57">
        <v>1192.1204970898223</v>
      </c>
      <c r="AD17" s="57">
        <v>1210.9313219531559</v>
      </c>
      <c r="AE17" s="57">
        <v>946.24537281861444</v>
      </c>
      <c r="AF17" s="57">
        <v>534.01398601398603</v>
      </c>
      <c r="AG17" s="57">
        <v>271.50833333333338</v>
      </c>
      <c r="AH17" s="57">
        <v>255.1568627450981</v>
      </c>
      <c r="AI17" s="57">
        <v>186.2777179763186</v>
      </c>
      <c r="AJ17" s="57">
        <v>189.84284176533907</v>
      </c>
      <c r="AK17" s="57">
        <v>17.882352941176471</v>
      </c>
      <c r="AL17" s="57">
        <v>180.478612716763</v>
      </c>
      <c r="AM17" s="57">
        <v>214.01336930558659</v>
      </c>
      <c r="AN17" s="57">
        <v>428.47283236994218</v>
      </c>
      <c r="AO17" s="57">
        <v>12945.579537057722</v>
      </c>
      <c r="AP17" s="57">
        <v>1299.7855670103093</v>
      </c>
      <c r="AQ17" s="57">
        <v>1123.3714163457425</v>
      </c>
      <c r="AR17" s="57">
        <v>5519.6469741128058</v>
      </c>
      <c r="AS17" s="57">
        <v>639.01956614206722</v>
      </c>
    </row>
    <row r="18" spans="1:45" s="30" customFormat="1" ht="15.75" customHeight="1" x14ac:dyDescent="0.2">
      <c r="A18" s="20" t="s">
        <v>74</v>
      </c>
      <c r="B18" s="31">
        <f t="shared" si="3"/>
        <v>3361.7978053827574</v>
      </c>
      <c r="C18" s="57">
        <v>64.5</v>
      </c>
      <c r="D18" s="57">
        <v>65.532846715328475</v>
      </c>
      <c r="E18" s="57">
        <v>68.8</v>
      </c>
      <c r="F18" s="57">
        <v>59.764705882352942</v>
      </c>
      <c r="G18" s="57">
        <v>60</v>
      </c>
      <c r="H18" s="57">
        <v>71.5</v>
      </c>
      <c r="I18" s="57">
        <v>46</v>
      </c>
      <c r="J18" s="57">
        <v>55.862068965517246</v>
      </c>
      <c r="K18" s="57">
        <v>51.661016949152547</v>
      </c>
      <c r="L18" s="57">
        <v>46.789915966386559</v>
      </c>
      <c r="M18" s="57">
        <v>58.048780487804876</v>
      </c>
      <c r="N18" s="57">
        <v>51.161290322580648</v>
      </c>
      <c r="O18" s="57">
        <v>53.677419354838712</v>
      </c>
      <c r="P18" s="57">
        <v>53.487804878048777</v>
      </c>
      <c r="Q18" s="57">
        <v>46.161290322580648</v>
      </c>
      <c r="R18" s="57">
        <v>43.801652892561982</v>
      </c>
      <c r="S18" s="57">
        <v>45.152542372881356</v>
      </c>
      <c r="T18" s="57">
        <v>52.591304347826082</v>
      </c>
      <c r="U18" s="57">
        <v>50.548672566371678</v>
      </c>
      <c r="V18" s="57">
        <v>44.436363636363637</v>
      </c>
      <c r="W18" s="57">
        <v>234.04545454545456</v>
      </c>
      <c r="X18" s="57">
        <v>253.92775665399239</v>
      </c>
      <c r="Y18" s="57">
        <v>250.43801652892563</v>
      </c>
      <c r="Z18" s="57">
        <v>254.42244224422441</v>
      </c>
      <c r="AA18" s="57">
        <v>222.04487179487177</v>
      </c>
      <c r="AB18" s="57">
        <v>231.92031872509961</v>
      </c>
      <c r="AC18" s="57">
        <v>181.13947990543736</v>
      </c>
      <c r="AD18" s="57">
        <v>160.69148936170211</v>
      </c>
      <c r="AE18" s="57">
        <v>160.44940476190476</v>
      </c>
      <c r="AF18" s="57">
        <v>104.28888888888889</v>
      </c>
      <c r="AG18" s="57">
        <v>78.941860465116278</v>
      </c>
      <c r="AH18" s="57">
        <v>57.263157894736835</v>
      </c>
      <c r="AI18" s="57">
        <v>38.915662650602407</v>
      </c>
      <c r="AJ18" s="57">
        <v>43.831325301204814</v>
      </c>
      <c r="AK18" s="57">
        <v>3.8571428571428568</v>
      </c>
      <c r="AL18" s="57">
        <v>20.8</v>
      </c>
      <c r="AM18" s="57">
        <v>32.767754318618046</v>
      </c>
      <c r="AN18" s="57">
        <v>64.400000000000006</v>
      </c>
      <c r="AO18" s="57">
        <v>1602.2155196051551</v>
      </c>
      <c r="AP18" s="57">
        <v>129.71147540983605</v>
      </c>
      <c r="AQ18" s="57">
        <v>113.19417475728156</v>
      </c>
      <c r="AR18" s="57">
        <v>707.6385756676558</v>
      </c>
      <c r="AS18" s="57">
        <v>78.092307692307699</v>
      </c>
    </row>
    <row r="19" spans="1:45" s="30" customFormat="1" ht="15.75" customHeight="1" x14ac:dyDescent="0.2">
      <c r="A19" s="20" t="s">
        <v>75</v>
      </c>
      <c r="B19" s="31">
        <f t="shared" si="3"/>
        <v>1592.1662820270587</v>
      </c>
      <c r="C19" s="57">
        <v>19.253731343283579</v>
      </c>
      <c r="D19" s="57">
        <v>18.583941605839417</v>
      </c>
      <c r="E19" s="57">
        <v>17.600000000000001</v>
      </c>
      <c r="F19" s="57">
        <v>24.54621848739496</v>
      </c>
      <c r="G19" s="57">
        <v>24</v>
      </c>
      <c r="H19" s="57">
        <v>23.492857142857144</v>
      </c>
      <c r="I19" s="57">
        <v>24.999999999999996</v>
      </c>
      <c r="J19" s="57">
        <v>29.094827586206893</v>
      </c>
      <c r="K19" s="57">
        <v>26.906779661016948</v>
      </c>
      <c r="L19" s="57">
        <v>25.344537815126049</v>
      </c>
      <c r="M19" s="57">
        <v>28.455284552845526</v>
      </c>
      <c r="N19" s="57">
        <v>25.580645161290324</v>
      </c>
      <c r="O19" s="57">
        <v>25.806451612903224</v>
      </c>
      <c r="P19" s="57">
        <v>27.26829268292683</v>
      </c>
      <c r="Q19" s="57">
        <v>20.516129032258064</v>
      </c>
      <c r="R19" s="57">
        <v>19.008264462809919</v>
      </c>
      <c r="S19" s="57">
        <v>23.51694915254237</v>
      </c>
      <c r="T19" s="57">
        <v>25.200000000000003</v>
      </c>
      <c r="U19" s="57">
        <v>23.168141592920353</v>
      </c>
      <c r="V19" s="57">
        <v>20.8</v>
      </c>
      <c r="W19" s="57">
        <v>113.94318181818183</v>
      </c>
      <c r="X19" s="57">
        <v>125.8403041825095</v>
      </c>
      <c r="Y19" s="57">
        <v>123.76859504132231</v>
      </c>
      <c r="Z19" s="57">
        <v>124.27557755775578</v>
      </c>
      <c r="AA19" s="57">
        <v>108.53685897435898</v>
      </c>
      <c r="AB19" s="57">
        <v>111.66533864541833</v>
      </c>
      <c r="AC19" s="57">
        <v>89.574468085106389</v>
      </c>
      <c r="AD19" s="57">
        <v>80.851063829787236</v>
      </c>
      <c r="AE19" s="57">
        <v>78.541666666666671</v>
      </c>
      <c r="AF19" s="57">
        <v>50.497777777777777</v>
      </c>
      <c r="AG19" s="57">
        <v>37.848837209302324</v>
      </c>
      <c r="AH19" s="57">
        <v>27.438596491228068</v>
      </c>
      <c r="AI19" s="57">
        <v>21.746987951807228</v>
      </c>
      <c r="AJ19" s="57">
        <v>24.493975903614455</v>
      </c>
      <c r="AK19" s="57">
        <v>2.5714285714285712</v>
      </c>
      <c r="AL19" s="57">
        <v>11.494736842105263</v>
      </c>
      <c r="AM19" s="57">
        <v>15.940499040307099</v>
      </c>
      <c r="AN19" s="57">
        <v>35.589473684210525</v>
      </c>
      <c r="AO19" s="57">
        <v>779.42829723060049</v>
      </c>
      <c r="AP19" s="57">
        <v>62.380327868852461</v>
      </c>
      <c r="AQ19" s="57">
        <v>55.300970873786412</v>
      </c>
      <c r="AR19" s="57">
        <v>343.45637982195848</v>
      </c>
      <c r="AS19" s="57">
        <v>41.938461538461539</v>
      </c>
    </row>
    <row r="20" spans="1:45" s="30" customFormat="1" ht="15.75" customHeight="1" x14ac:dyDescent="0.2">
      <c r="A20" s="20" t="s">
        <v>76</v>
      </c>
      <c r="B20" s="31">
        <f t="shared" si="3"/>
        <v>2299.5258172986523</v>
      </c>
      <c r="C20" s="57">
        <v>36.582089552238806</v>
      </c>
      <c r="D20" s="57">
        <v>41.080291970802925</v>
      </c>
      <c r="E20" s="57">
        <v>30.399999999999995</v>
      </c>
      <c r="F20" s="57">
        <v>33.084033613445378</v>
      </c>
      <c r="G20" s="57">
        <v>37.846153846153847</v>
      </c>
      <c r="H20" s="57">
        <v>36.771428571428565</v>
      </c>
      <c r="I20" s="57">
        <v>33</v>
      </c>
      <c r="J20" s="57">
        <v>40.732758620689651</v>
      </c>
      <c r="K20" s="57">
        <v>38.745762711864408</v>
      </c>
      <c r="L20" s="57">
        <v>35.092436974789912</v>
      </c>
      <c r="M20" s="57">
        <v>42.113821138211385</v>
      </c>
      <c r="N20" s="57">
        <v>36.403225806451616</v>
      </c>
      <c r="O20" s="57">
        <v>38.193548387096776</v>
      </c>
      <c r="P20" s="57">
        <v>38.804878048780495</v>
      </c>
      <c r="Q20" s="57">
        <v>31.629032258064516</v>
      </c>
      <c r="R20" s="57">
        <v>29.75206611570248</v>
      </c>
      <c r="S20" s="57">
        <v>33.864406779661017</v>
      </c>
      <c r="T20" s="57">
        <v>39.443478260869568</v>
      </c>
      <c r="U20" s="57">
        <v>36.858407079646014</v>
      </c>
      <c r="V20" s="57">
        <v>30.254545454545454</v>
      </c>
      <c r="W20" s="57">
        <v>160.13636363636365</v>
      </c>
      <c r="X20" s="57">
        <v>175.27756653992395</v>
      </c>
      <c r="Y20" s="57">
        <v>175.01652892561984</v>
      </c>
      <c r="Z20" s="57">
        <v>177.11716171617161</v>
      </c>
      <c r="AA20" s="57">
        <v>154.10576923076923</v>
      </c>
      <c r="AB20" s="57">
        <v>159.98207171314741</v>
      </c>
      <c r="AC20" s="57">
        <v>124.40898345153664</v>
      </c>
      <c r="AD20" s="57">
        <v>113.19148936170212</v>
      </c>
      <c r="AE20" s="57">
        <v>112.20238095238095</v>
      </c>
      <c r="AF20" s="57">
        <v>75.746666666666655</v>
      </c>
      <c r="AG20" s="57">
        <v>55.151162790697683</v>
      </c>
      <c r="AH20" s="57">
        <v>40.561403508771924</v>
      </c>
      <c r="AI20" s="57">
        <v>26.325301204819276</v>
      </c>
      <c r="AJ20" s="57">
        <v>29.650602409638555</v>
      </c>
      <c r="AK20" s="57">
        <v>1.2857142857142856</v>
      </c>
      <c r="AL20" s="57">
        <v>15.873684210526315</v>
      </c>
      <c r="AM20" s="57">
        <v>23.161228406909789</v>
      </c>
      <c r="AN20" s="57">
        <v>49.147368421052633</v>
      </c>
      <c r="AO20" s="57">
        <v>1132.493830545654</v>
      </c>
      <c r="AP20" s="57">
        <v>90.104918032786884</v>
      </c>
      <c r="AQ20" s="57">
        <v>80.359223300970868</v>
      </c>
      <c r="AR20" s="57">
        <v>501.36735905044509</v>
      </c>
      <c r="AS20" s="57">
        <v>54.953846153846158</v>
      </c>
    </row>
    <row r="21" spans="1:45" s="30" customFormat="1" ht="15.75" customHeight="1" x14ac:dyDescent="0.2">
      <c r="A21" s="20" t="s">
        <v>77</v>
      </c>
      <c r="B21" s="31">
        <f t="shared" si="3"/>
        <v>527.87591618705369</v>
      </c>
      <c r="C21" s="60">
        <v>9.0300000000000011</v>
      </c>
      <c r="D21" s="57">
        <v>8.8029197080291972</v>
      </c>
      <c r="E21" s="57">
        <v>7.2</v>
      </c>
      <c r="F21" s="57">
        <v>9.6050420168067223</v>
      </c>
      <c r="G21" s="57">
        <v>10.153846153846155</v>
      </c>
      <c r="H21" s="57">
        <v>11.235714285714286</v>
      </c>
      <c r="I21" s="57">
        <v>9</v>
      </c>
      <c r="J21" s="57">
        <v>9.3103448275862064</v>
      </c>
      <c r="K21" s="57">
        <v>9.6864406779661021</v>
      </c>
      <c r="L21" s="57">
        <v>8.773109243697478</v>
      </c>
      <c r="M21" s="57">
        <v>11.382113821138214</v>
      </c>
      <c r="N21" s="57">
        <v>8.8548387096774199</v>
      </c>
      <c r="O21" s="57">
        <v>10.32258064516129</v>
      </c>
      <c r="P21" s="57">
        <v>9.4390243902439011</v>
      </c>
      <c r="Q21" s="57">
        <v>7.6935483870967749</v>
      </c>
      <c r="R21" s="57">
        <v>7.4380165289256199</v>
      </c>
      <c r="S21" s="57">
        <v>8.4661016949152543</v>
      </c>
      <c r="T21" s="57">
        <v>8.7652173913043487</v>
      </c>
      <c r="U21" s="57">
        <v>8.4247787610619476</v>
      </c>
      <c r="V21" s="57">
        <v>8.5090909090909097</v>
      </c>
      <c r="W21" s="57">
        <v>33.875</v>
      </c>
      <c r="X21" s="57">
        <v>35.954372623574145</v>
      </c>
      <c r="Y21" s="57">
        <v>35.776859504132233</v>
      </c>
      <c r="Z21" s="57">
        <v>37.184818481848183</v>
      </c>
      <c r="AA21" s="57">
        <v>32.3125</v>
      </c>
      <c r="AB21" s="57">
        <v>35.432270916334659</v>
      </c>
      <c r="AC21" s="57">
        <v>25.877068557919618</v>
      </c>
      <c r="AD21" s="57">
        <v>25.26595744680851</v>
      </c>
      <c r="AE21" s="57">
        <v>25.80654761904762</v>
      </c>
      <c r="AF21" s="57">
        <v>16.466666666666665</v>
      </c>
      <c r="AG21" s="57">
        <v>14.05813953488372</v>
      </c>
      <c r="AH21" s="57">
        <v>10.736842105263158</v>
      </c>
      <c r="AI21" s="57">
        <v>8.0120481927710845</v>
      </c>
      <c r="AJ21" s="57">
        <v>9.0240963855421672</v>
      </c>
      <c r="AK21" s="57">
        <v>1.2857142857142856</v>
      </c>
      <c r="AL21" s="57">
        <v>3.8315789473684205</v>
      </c>
      <c r="AM21" s="57">
        <v>5.1305182341650672</v>
      </c>
      <c r="AN21" s="57">
        <v>11.86315789473684</v>
      </c>
      <c r="AO21" s="57">
        <v>250.86235261859062</v>
      </c>
      <c r="AP21" s="57">
        <v>19.803278688524593</v>
      </c>
      <c r="AQ21" s="57">
        <v>18.145631067961165</v>
      </c>
      <c r="AR21" s="57">
        <v>110.53768545994065</v>
      </c>
      <c r="AS21" s="57">
        <v>13.015384615384615</v>
      </c>
    </row>
    <row r="22" spans="1:45" s="30" customFormat="1" ht="15.75" customHeight="1" x14ac:dyDescent="0.2">
      <c r="A22" s="20" t="s">
        <v>64</v>
      </c>
      <c r="B22" s="31">
        <f t="shared" si="3"/>
        <v>2563.7718047495746</v>
      </c>
      <c r="C22" s="57">
        <v>46.382352941176471</v>
      </c>
      <c r="D22" s="57">
        <v>44.65</v>
      </c>
      <c r="E22" s="57">
        <v>47.5</v>
      </c>
      <c r="F22" s="57">
        <v>40.314606741573037</v>
      </c>
      <c r="G22" s="57">
        <v>41.111111111111114</v>
      </c>
      <c r="H22" s="57">
        <v>45.619718309859152</v>
      </c>
      <c r="I22" s="57">
        <v>42.592592592592588</v>
      </c>
      <c r="J22" s="57">
        <v>45.38181818181819</v>
      </c>
      <c r="K22" s="57">
        <v>31.379310344827587</v>
      </c>
      <c r="L22" s="57">
        <v>46</v>
      </c>
      <c r="M22" s="57">
        <v>33.387096774193552</v>
      </c>
      <c r="N22" s="57">
        <v>32.8125</v>
      </c>
      <c r="O22" s="57">
        <v>45.805970149253731</v>
      </c>
      <c r="P22" s="57">
        <v>51.784615384615378</v>
      </c>
      <c r="Q22" s="57">
        <v>37.5</v>
      </c>
      <c r="R22" s="57">
        <v>36.606557377049178</v>
      </c>
      <c r="S22" s="57">
        <v>33.833333333333336</v>
      </c>
      <c r="T22" s="57">
        <v>40.16949152542373</v>
      </c>
      <c r="U22" s="57">
        <v>30.426229508196723</v>
      </c>
      <c r="V22" s="57">
        <v>24.375</v>
      </c>
      <c r="W22" s="57">
        <v>148.66011235955057</v>
      </c>
      <c r="X22" s="57">
        <v>159.0532212885154</v>
      </c>
      <c r="Y22" s="57">
        <v>181.5</v>
      </c>
      <c r="Z22" s="57">
        <v>219.77222222222224</v>
      </c>
      <c r="AA22" s="57">
        <v>211.17684887459805</v>
      </c>
      <c r="AB22" s="57">
        <v>175.13725490196077</v>
      </c>
      <c r="AC22" s="57">
        <v>149</v>
      </c>
      <c r="AD22" s="57">
        <v>128.53112033195021</v>
      </c>
      <c r="AE22" s="57">
        <v>126.9593023255814</v>
      </c>
      <c r="AF22" s="57">
        <v>90.5</v>
      </c>
      <c r="AG22" s="57">
        <v>69.64705882352942</v>
      </c>
      <c r="AH22" s="57">
        <v>49.736842105263158</v>
      </c>
      <c r="AI22" s="57">
        <v>28.017241379310342</v>
      </c>
      <c r="AJ22" s="57">
        <v>28.448275862068964</v>
      </c>
      <c r="AK22" s="57">
        <v>3</v>
      </c>
      <c r="AL22" s="57">
        <v>16.5</v>
      </c>
      <c r="AM22" s="57">
        <v>25.046772684752106</v>
      </c>
      <c r="AN22" s="57">
        <v>50.5</v>
      </c>
      <c r="AO22" s="57">
        <v>1262.8582787652012</v>
      </c>
      <c r="AP22" s="57">
        <v>98</v>
      </c>
      <c r="AQ22" s="57">
        <v>88.479532163742689</v>
      </c>
      <c r="AR22" s="57">
        <v>555.19075144508679</v>
      </c>
      <c r="AS22" s="57">
        <v>76.864583333333329</v>
      </c>
    </row>
    <row r="23" spans="1:45" s="30" customFormat="1" ht="15.75" customHeight="1" x14ac:dyDescent="0.2">
      <c r="A23" s="20" t="s">
        <v>65</v>
      </c>
      <c r="B23" s="31">
        <f t="shared" si="3"/>
        <v>1587.7722080459514</v>
      </c>
      <c r="C23" s="57">
        <v>14.647058823529415</v>
      </c>
      <c r="D23" s="57">
        <v>14.25</v>
      </c>
      <c r="E23" s="57">
        <v>22.5</v>
      </c>
      <c r="F23" s="57">
        <v>22.786516853932582</v>
      </c>
      <c r="G23" s="57">
        <v>20.929292929292927</v>
      </c>
      <c r="H23" s="57">
        <v>18.915492957746476</v>
      </c>
      <c r="I23" s="57">
        <v>30.666666666666664</v>
      </c>
      <c r="J23" s="57">
        <v>31.418181818181818</v>
      </c>
      <c r="K23" s="57">
        <v>21.293103448275861</v>
      </c>
      <c r="L23" s="57">
        <v>29.133333333333333</v>
      </c>
      <c r="M23" s="57">
        <v>23.370967741935484</v>
      </c>
      <c r="N23" s="57">
        <v>22.96875</v>
      </c>
      <c r="O23" s="57">
        <v>29.149253731343286</v>
      </c>
      <c r="P23" s="57">
        <v>31.384615384615387</v>
      </c>
      <c r="Q23" s="57">
        <v>22.983870967741936</v>
      </c>
      <c r="R23" s="57">
        <v>25.245901639344261</v>
      </c>
      <c r="S23" s="57">
        <v>22.166666666666664</v>
      </c>
      <c r="T23" s="57">
        <v>24.101694915254239</v>
      </c>
      <c r="U23" s="57">
        <v>19.934426229508198</v>
      </c>
      <c r="V23" s="57">
        <v>17.0625</v>
      </c>
      <c r="W23" s="57">
        <v>95.747191011235955</v>
      </c>
      <c r="X23" s="57">
        <v>101.86554621848738</v>
      </c>
      <c r="Y23" s="57">
        <v>116.04098360655739</v>
      </c>
      <c r="Z23" s="57">
        <v>139.96666666666667</v>
      </c>
      <c r="AA23" s="57">
        <v>134.01607717041799</v>
      </c>
      <c r="AB23" s="57">
        <v>90.980392156862749</v>
      </c>
      <c r="AC23" s="57">
        <v>96.6171875</v>
      </c>
      <c r="AD23" s="57">
        <v>81.792531120331944</v>
      </c>
      <c r="AE23" s="57">
        <v>80.261627906976742</v>
      </c>
      <c r="AF23" s="57">
        <v>56.132911392405063</v>
      </c>
      <c r="AG23" s="57">
        <v>47.011764705882349</v>
      </c>
      <c r="AH23" s="57">
        <v>35</v>
      </c>
      <c r="AI23" s="57">
        <v>23.534482758620694</v>
      </c>
      <c r="AJ23" s="57">
        <v>23.896551724137932</v>
      </c>
      <c r="AK23" s="57">
        <v>1</v>
      </c>
      <c r="AL23" s="57">
        <v>10.371428571428572</v>
      </c>
      <c r="AM23" s="57">
        <v>15.855940130963516</v>
      </c>
      <c r="AN23" s="57">
        <v>31.742857142857144</v>
      </c>
      <c r="AO23" s="57">
        <v>799.45650140318048</v>
      </c>
      <c r="AP23" s="57">
        <v>60.784810126582279</v>
      </c>
      <c r="AQ23" s="57">
        <v>56.210526315789473</v>
      </c>
      <c r="AR23" s="57">
        <v>349.91907514450867</v>
      </c>
      <c r="AS23" s="57">
        <v>50.697916666666671</v>
      </c>
    </row>
    <row r="24" spans="1:45" s="30" customFormat="1" ht="15.75" customHeight="1" x14ac:dyDescent="0.2">
      <c r="A24" s="20" t="s">
        <v>66</v>
      </c>
      <c r="B24" s="31">
        <f t="shared" si="3"/>
        <v>986.45598720447447</v>
      </c>
      <c r="C24" s="57">
        <v>21.97058823529412</v>
      </c>
      <c r="D24" s="57">
        <v>17.100000000000001</v>
      </c>
      <c r="E24" s="57">
        <v>20</v>
      </c>
      <c r="F24" s="57">
        <v>14.898876404494382</v>
      </c>
      <c r="G24" s="57">
        <v>11.95959595959596</v>
      </c>
      <c r="H24" s="57">
        <v>14.464788732394366</v>
      </c>
      <c r="I24" s="57">
        <v>18.74074074074074</v>
      </c>
      <c r="J24" s="57">
        <v>19.200000000000003</v>
      </c>
      <c r="K24" s="57">
        <v>12.327586206896552</v>
      </c>
      <c r="L24" s="57">
        <v>16.866666666666667</v>
      </c>
      <c r="M24" s="57">
        <v>12.241935483870968</v>
      </c>
      <c r="N24" s="57">
        <v>14.21875</v>
      </c>
      <c r="O24" s="57">
        <v>18.044776119402986</v>
      </c>
      <c r="P24" s="57">
        <v>18.830769230769231</v>
      </c>
      <c r="Q24" s="57">
        <v>14.516129032258064</v>
      </c>
      <c r="R24" s="57">
        <v>15.147540983606556</v>
      </c>
      <c r="S24" s="57">
        <v>14</v>
      </c>
      <c r="T24" s="57">
        <v>14.728813559322035</v>
      </c>
      <c r="U24" s="57">
        <v>13.639344262295081</v>
      </c>
      <c r="V24" s="57">
        <v>10.5625</v>
      </c>
      <c r="W24" s="57">
        <v>54.592696629213485</v>
      </c>
      <c r="X24" s="57">
        <v>58.081232492997195</v>
      </c>
      <c r="Y24" s="57">
        <v>65.459016393442624</v>
      </c>
      <c r="Z24" s="57">
        <v>82.26111111111112</v>
      </c>
      <c r="AA24" s="57">
        <v>75.80707395498392</v>
      </c>
      <c r="AB24" s="57">
        <v>81.882352941176464</v>
      </c>
      <c r="AC24" s="57">
        <v>52.3828125</v>
      </c>
      <c r="AD24" s="57">
        <v>45.676348547717843</v>
      </c>
      <c r="AE24" s="57">
        <v>43.779069767441861</v>
      </c>
      <c r="AF24" s="57">
        <v>34.367088607594937</v>
      </c>
      <c r="AG24" s="57">
        <v>31.341176470588234</v>
      </c>
      <c r="AH24" s="57">
        <v>20.263157894736842</v>
      </c>
      <c r="AI24" s="57">
        <v>13.448275862068966</v>
      </c>
      <c r="AJ24" s="57">
        <v>13.655172413793103</v>
      </c>
      <c r="AK24" s="57">
        <v>1</v>
      </c>
      <c r="AL24" s="57">
        <v>6.128571428571429</v>
      </c>
      <c r="AM24" s="57">
        <v>9.0972871842843777</v>
      </c>
      <c r="AN24" s="57">
        <v>18.757142857142856</v>
      </c>
      <c r="AO24" s="57">
        <v>458.68521983161833</v>
      </c>
      <c r="AP24" s="57">
        <v>37.215189873417721</v>
      </c>
      <c r="AQ24" s="57">
        <v>33.309941520467831</v>
      </c>
      <c r="AR24" s="57">
        <v>198.89017341040463</v>
      </c>
      <c r="AS24" s="57">
        <v>29.4375</v>
      </c>
    </row>
    <row r="25" spans="1:45" s="30" customFormat="1" ht="15.75" customHeight="1" x14ac:dyDescent="0.2">
      <c r="A25" s="22" t="s">
        <v>102</v>
      </c>
      <c r="B25" s="36">
        <f>SUM(C25:AJ25)</f>
        <v>46738</v>
      </c>
      <c r="C25" s="37">
        <f>SUM(C26:C35)</f>
        <v>674</v>
      </c>
      <c r="D25" s="37">
        <f t="shared" ref="D25:AS25" si="4">SUM(D26:D35)</f>
        <v>681</v>
      </c>
      <c r="E25" s="37">
        <f t="shared" si="4"/>
        <v>721</v>
      </c>
      <c r="F25" s="37">
        <f t="shared" si="4"/>
        <v>736</v>
      </c>
      <c r="G25" s="37">
        <f t="shared" si="4"/>
        <v>761.00000000000011</v>
      </c>
      <c r="H25" s="37">
        <f t="shared" si="4"/>
        <v>750</v>
      </c>
      <c r="I25" s="37">
        <f t="shared" si="4"/>
        <v>823</v>
      </c>
      <c r="J25" s="37">
        <f t="shared" si="4"/>
        <v>897</v>
      </c>
      <c r="K25" s="37">
        <f t="shared" si="4"/>
        <v>893.00000000000011</v>
      </c>
      <c r="L25" s="37">
        <f t="shared" si="4"/>
        <v>889.99999999999977</v>
      </c>
      <c r="M25" s="37">
        <f t="shared" si="4"/>
        <v>886.00000000000011</v>
      </c>
      <c r="N25" s="37">
        <f t="shared" si="4"/>
        <v>924</v>
      </c>
      <c r="O25" s="37">
        <f t="shared" si="4"/>
        <v>858</v>
      </c>
      <c r="P25" s="37">
        <f t="shared" si="4"/>
        <v>881.00000000000011</v>
      </c>
      <c r="Q25" s="37">
        <f t="shared" si="4"/>
        <v>776</v>
      </c>
      <c r="R25" s="37">
        <f t="shared" si="4"/>
        <v>825.00000000000011</v>
      </c>
      <c r="S25" s="37">
        <f t="shared" si="4"/>
        <v>836.00000000000011</v>
      </c>
      <c r="T25" s="37">
        <f t="shared" si="4"/>
        <v>765.99999999999989</v>
      </c>
      <c r="U25" s="37">
        <f t="shared" si="4"/>
        <v>723</v>
      </c>
      <c r="V25" s="37">
        <f t="shared" si="4"/>
        <v>706.00000000000011</v>
      </c>
      <c r="W25" s="37">
        <f t="shared" si="4"/>
        <v>3184.0000000000009</v>
      </c>
      <c r="X25" s="37">
        <f t="shared" si="4"/>
        <v>3416.9999999999995</v>
      </c>
      <c r="Y25" s="37">
        <f t="shared" si="4"/>
        <v>3428.0000000000005</v>
      </c>
      <c r="Z25" s="37">
        <f t="shared" si="4"/>
        <v>3660.0000000000005</v>
      </c>
      <c r="AA25" s="37">
        <f t="shared" si="4"/>
        <v>3425.9999999999995</v>
      </c>
      <c r="AB25" s="37">
        <f t="shared" si="4"/>
        <v>3001</v>
      </c>
      <c r="AC25" s="37">
        <f t="shared" si="4"/>
        <v>2564.0000000000005</v>
      </c>
      <c r="AD25" s="37">
        <f t="shared" si="4"/>
        <v>2245</v>
      </c>
      <c r="AE25" s="37">
        <f t="shared" si="4"/>
        <v>1985.9999999999998</v>
      </c>
      <c r="AF25" s="37">
        <f t="shared" si="4"/>
        <v>1411</v>
      </c>
      <c r="AG25" s="37">
        <f t="shared" si="4"/>
        <v>906.00000000000011</v>
      </c>
      <c r="AH25" s="37">
        <f t="shared" si="4"/>
        <v>627.00000000000011</v>
      </c>
      <c r="AI25" s="37">
        <f t="shared" si="4"/>
        <v>440</v>
      </c>
      <c r="AJ25" s="37">
        <f t="shared" si="4"/>
        <v>436</v>
      </c>
      <c r="AK25" s="37">
        <f t="shared" si="4"/>
        <v>32</v>
      </c>
      <c r="AL25" s="37">
        <f t="shared" si="4"/>
        <v>305.00000000000006</v>
      </c>
      <c r="AM25" s="37">
        <f t="shared" si="4"/>
        <v>368.99999999999994</v>
      </c>
      <c r="AN25" s="37">
        <f t="shared" si="4"/>
        <v>714.00000000000011</v>
      </c>
      <c r="AO25" s="37">
        <f t="shared" si="4"/>
        <v>23070</v>
      </c>
      <c r="AP25" s="37">
        <f t="shared" si="4"/>
        <v>2169</v>
      </c>
      <c r="AQ25" s="37">
        <f t="shared" si="4"/>
        <v>1963.0000000000002</v>
      </c>
      <c r="AR25" s="37">
        <f t="shared" si="4"/>
        <v>10044</v>
      </c>
      <c r="AS25" s="37">
        <f t="shared" si="4"/>
        <v>1111.0000000000002</v>
      </c>
    </row>
    <row r="26" spans="1:45" s="30" customFormat="1" ht="15.75" customHeight="1" x14ac:dyDescent="0.2">
      <c r="A26" s="20" t="s">
        <v>61</v>
      </c>
      <c r="B26" s="31">
        <f t="shared" ref="B26:B35" si="5">SUM(C26:AJ26)</f>
        <v>16938.738049049753</v>
      </c>
      <c r="C26" s="57">
        <v>238.7706855791962</v>
      </c>
      <c r="D26" s="57">
        <v>247.05295315682275</v>
      </c>
      <c r="E26" s="57">
        <v>255.15789473684208</v>
      </c>
      <c r="F26" s="57">
        <v>273.66734279918865</v>
      </c>
      <c r="G26" s="57">
        <v>295.90679611650484</v>
      </c>
      <c r="H26" s="57">
        <v>316.62823061630218</v>
      </c>
      <c r="I26" s="57">
        <v>356.27684964200478</v>
      </c>
      <c r="J26" s="57">
        <v>393.80382775119614</v>
      </c>
      <c r="K26" s="57">
        <v>389.28813559322032</v>
      </c>
      <c r="L26" s="57">
        <v>375.67073170731709</v>
      </c>
      <c r="M26" s="57">
        <v>394.92307692307691</v>
      </c>
      <c r="N26" s="57">
        <v>391.34177215189874</v>
      </c>
      <c r="O26" s="57">
        <v>366.25</v>
      </c>
      <c r="P26" s="57">
        <v>394.39440203562339</v>
      </c>
      <c r="Q26" s="57">
        <v>335.76633165829151</v>
      </c>
      <c r="R26" s="57">
        <v>348.70500000000004</v>
      </c>
      <c r="S26" s="57">
        <v>347.90346534653463</v>
      </c>
      <c r="T26" s="57">
        <v>314.12713936430316</v>
      </c>
      <c r="U26" s="57">
        <v>290.11750599520383</v>
      </c>
      <c r="V26" s="57">
        <v>329.70990566037733</v>
      </c>
      <c r="W26" s="57">
        <v>1108.2648648648649</v>
      </c>
      <c r="X26" s="57">
        <v>1124.9586016559335</v>
      </c>
      <c r="Y26" s="57">
        <v>1101.2606571936058</v>
      </c>
      <c r="Z26" s="57">
        <v>1171.4703883495147</v>
      </c>
      <c r="AA26" s="57">
        <v>1162.361904761905</v>
      </c>
      <c r="AB26" s="57">
        <v>967.30189834660143</v>
      </c>
      <c r="AC26" s="57">
        <v>754.70957854406129</v>
      </c>
      <c r="AD26" s="57">
        <v>739.66603053435119</v>
      </c>
      <c r="AE26" s="57">
        <v>785.63324538258576</v>
      </c>
      <c r="AF26" s="57">
        <v>559.9841772151899</v>
      </c>
      <c r="AG26" s="57">
        <v>319.87200000000001</v>
      </c>
      <c r="AH26" s="57">
        <v>201.73333333333332</v>
      </c>
      <c r="AI26" s="57">
        <v>141.69915254237287</v>
      </c>
      <c r="AJ26" s="57">
        <v>144.36016949152543</v>
      </c>
      <c r="AK26" s="57">
        <v>11.962962962962964</v>
      </c>
      <c r="AL26" s="57">
        <v>121.14084507042254</v>
      </c>
      <c r="AM26" s="57">
        <v>146.89582664526483</v>
      </c>
      <c r="AN26" s="57">
        <v>283.32394366197184</v>
      </c>
      <c r="AO26" s="57">
        <v>8661.5362760834669</v>
      </c>
      <c r="AP26" s="57">
        <v>831.57057057057057</v>
      </c>
      <c r="AQ26" s="57">
        <v>751.50485436893211</v>
      </c>
      <c r="AR26" s="57">
        <v>3812.0295754491972</v>
      </c>
      <c r="AS26" s="57">
        <v>414.47520661157023</v>
      </c>
    </row>
    <row r="27" spans="1:45" s="30" customFormat="1" ht="15.75" customHeight="1" x14ac:dyDescent="0.2">
      <c r="A27" s="20" t="s">
        <v>62</v>
      </c>
      <c r="B27" s="31">
        <f t="shared" si="5"/>
        <v>4663.842111770653</v>
      </c>
      <c r="C27" s="57">
        <v>115.56501182033098</v>
      </c>
      <c r="D27" s="57">
        <v>109.98370672097759</v>
      </c>
      <c r="E27" s="57">
        <v>103.04453441295547</v>
      </c>
      <c r="F27" s="57">
        <v>97.738336713995949</v>
      </c>
      <c r="G27" s="57">
        <v>98.922330097087382</v>
      </c>
      <c r="H27" s="57">
        <v>105.5427435387674</v>
      </c>
      <c r="I27" s="57">
        <v>63.00715990453461</v>
      </c>
      <c r="J27" s="57">
        <v>69.868421052631575</v>
      </c>
      <c r="K27" s="57">
        <v>68.251815980629544</v>
      </c>
      <c r="L27" s="57">
        <v>65.280487804878049</v>
      </c>
      <c r="M27" s="57">
        <v>68</v>
      </c>
      <c r="N27" s="57">
        <v>68.982278481012656</v>
      </c>
      <c r="O27" s="57">
        <v>65</v>
      </c>
      <c r="P27" s="57">
        <v>69.994910941475823</v>
      </c>
      <c r="Q27" s="57">
        <v>60.324120603015075</v>
      </c>
      <c r="R27" s="57">
        <v>78.975000000000009</v>
      </c>
      <c r="S27" s="57">
        <v>77.710396039603978</v>
      </c>
      <c r="T27" s="57">
        <v>71.586797066014668</v>
      </c>
      <c r="U27" s="57">
        <v>50.374100719424462</v>
      </c>
      <c r="V27" s="57">
        <v>56.165094339622641</v>
      </c>
      <c r="W27" s="57">
        <v>358.40675675675675</v>
      </c>
      <c r="X27" s="57">
        <v>368.73643054277824</v>
      </c>
      <c r="Y27" s="57">
        <v>292.69671403197157</v>
      </c>
      <c r="Z27" s="57">
        <v>337.31844660194173</v>
      </c>
      <c r="AA27" s="57">
        <v>304.92882205513786</v>
      </c>
      <c r="AB27" s="57">
        <v>281.54317207593385</v>
      </c>
      <c r="AC27" s="57">
        <v>391.29118773946357</v>
      </c>
      <c r="AD27" s="57">
        <v>317.66221374045801</v>
      </c>
      <c r="AE27" s="57">
        <v>137.65963060686016</v>
      </c>
      <c r="AF27" s="57">
        <v>97.699367088607588</v>
      </c>
      <c r="AG27" s="57">
        <v>79.968000000000004</v>
      </c>
      <c r="AH27" s="57">
        <v>53.266666666666666</v>
      </c>
      <c r="AI27" s="57">
        <v>38.809322033898304</v>
      </c>
      <c r="AJ27" s="57">
        <v>39.538135593220339</v>
      </c>
      <c r="AK27" s="57">
        <v>3.5185185185185182</v>
      </c>
      <c r="AL27" s="57">
        <v>31.960563380281688</v>
      </c>
      <c r="AM27" s="57">
        <v>37.867977528089888</v>
      </c>
      <c r="AN27" s="57">
        <v>74.749295774647877</v>
      </c>
      <c r="AO27" s="57">
        <v>2232.8398876404494</v>
      </c>
      <c r="AP27" s="57">
        <v>215.73173173173174</v>
      </c>
      <c r="AQ27" s="57">
        <v>194.1844660194175</v>
      </c>
      <c r="AR27" s="57">
        <v>980.13197646684694</v>
      </c>
      <c r="AS27" s="57">
        <v>105.5495867768595</v>
      </c>
    </row>
    <row r="28" spans="1:45" s="30" customFormat="1" ht="15.75" customHeight="1" x14ac:dyDescent="0.2">
      <c r="A28" s="20" t="s">
        <v>63</v>
      </c>
      <c r="B28" s="31">
        <f t="shared" si="5"/>
        <v>4771.4198391795981</v>
      </c>
      <c r="C28" s="57">
        <v>49.664302600472809</v>
      </c>
      <c r="D28" s="57">
        <v>45.963340122199597</v>
      </c>
      <c r="E28" s="57">
        <v>45.797570850202426</v>
      </c>
      <c r="F28" s="57">
        <v>47.594320486815413</v>
      </c>
      <c r="G28" s="57">
        <v>48.170873786407768</v>
      </c>
      <c r="H28" s="57">
        <v>51.829025844930406</v>
      </c>
      <c r="I28" s="57">
        <v>60.715990453460613</v>
      </c>
      <c r="J28" s="57">
        <v>67.327751196172244</v>
      </c>
      <c r="K28" s="57">
        <v>64.460048426150124</v>
      </c>
      <c r="L28" s="57">
        <v>64.048780487804876</v>
      </c>
      <c r="M28" s="57">
        <v>64.07692307692308</v>
      </c>
      <c r="N28" s="57">
        <v>63.675949367088606</v>
      </c>
      <c r="O28" s="57">
        <v>58.75</v>
      </c>
      <c r="P28" s="57">
        <v>64.610687022900763</v>
      </c>
      <c r="Q28" s="57">
        <v>56.909547738693462</v>
      </c>
      <c r="R28" s="57">
        <v>58.32</v>
      </c>
      <c r="S28" s="57">
        <v>57.386138613861384</v>
      </c>
      <c r="T28" s="57">
        <v>51.286063569682149</v>
      </c>
      <c r="U28" s="57">
        <v>48.508393285371703</v>
      </c>
      <c r="V28" s="57">
        <v>55.125</v>
      </c>
      <c r="W28" s="57">
        <v>414.32837837837837</v>
      </c>
      <c r="X28" s="57">
        <v>447.304967801288</v>
      </c>
      <c r="Y28" s="57">
        <v>539.04262877442272</v>
      </c>
      <c r="Z28" s="57">
        <v>584.21116504854365</v>
      </c>
      <c r="AA28" s="57">
        <v>439.70927318295736</v>
      </c>
      <c r="AB28" s="57">
        <v>393.15492957746477</v>
      </c>
      <c r="AC28" s="57">
        <v>252.99923371647509</v>
      </c>
      <c r="AD28" s="57">
        <v>157.67175572519082</v>
      </c>
      <c r="AE28" s="57">
        <v>130.70712401055408</v>
      </c>
      <c r="AF28" s="57">
        <v>95.316455696202539</v>
      </c>
      <c r="AG28" s="57">
        <v>76.16</v>
      </c>
      <c r="AH28" s="57">
        <v>51</v>
      </c>
      <c r="AI28" s="57">
        <v>32.491525423728817</v>
      </c>
      <c r="AJ28" s="57">
        <v>33.101694915254242</v>
      </c>
      <c r="AK28" s="57">
        <v>3.5185185185185182</v>
      </c>
      <c r="AL28" s="57">
        <v>29.898591549295777</v>
      </c>
      <c r="AM28" s="57">
        <v>36.236195826645265</v>
      </c>
      <c r="AN28" s="57">
        <v>69.926760563380284</v>
      </c>
      <c r="AO28" s="57">
        <v>2136.6238362760837</v>
      </c>
      <c r="AP28" s="57">
        <v>205.69769769769769</v>
      </c>
      <c r="AQ28" s="57">
        <v>184.3106796116505</v>
      </c>
      <c r="AR28" s="57">
        <v>941.83844808395611</v>
      </c>
      <c r="AS28" s="57">
        <v>102.97520661157026</v>
      </c>
    </row>
    <row r="29" spans="1:45" s="30" customFormat="1" ht="15.75" customHeight="1" x14ac:dyDescent="0.2">
      <c r="A29" s="20" t="s">
        <v>73</v>
      </c>
      <c r="B29" s="31">
        <f t="shared" si="5"/>
        <v>11104</v>
      </c>
      <c r="C29" s="57">
        <v>147</v>
      </c>
      <c r="D29" s="57">
        <v>161</v>
      </c>
      <c r="E29" s="57">
        <v>168</v>
      </c>
      <c r="F29" s="57">
        <v>177</v>
      </c>
      <c r="G29" s="57">
        <v>164</v>
      </c>
      <c r="H29" s="57">
        <v>153</v>
      </c>
      <c r="I29" s="57">
        <v>209</v>
      </c>
      <c r="J29" s="57">
        <v>228</v>
      </c>
      <c r="K29" s="57">
        <v>227</v>
      </c>
      <c r="L29" s="57">
        <v>232</v>
      </c>
      <c r="M29" s="57">
        <v>209</v>
      </c>
      <c r="N29" s="57">
        <v>259</v>
      </c>
      <c r="O29" s="57">
        <v>212</v>
      </c>
      <c r="P29" s="57">
        <v>210</v>
      </c>
      <c r="Q29" s="57">
        <v>193</v>
      </c>
      <c r="R29" s="57">
        <v>198</v>
      </c>
      <c r="S29" s="57">
        <v>221</v>
      </c>
      <c r="T29" s="57">
        <v>189</v>
      </c>
      <c r="U29" s="57">
        <v>192</v>
      </c>
      <c r="V29" s="57">
        <v>145</v>
      </c>
      <c r="W29" s="57">
        <v>728</v>
      </c>
      <c r="X29" s="57">
        <v>837</v>
      </c>
      <c r="Y29" s="57">
        <v>828</v>
      </c>
      <c r="Z29" s="57">
        <v>835</v>
      </c>
      <c r="AA29" s="57">
        <v>801</v>
      </c>
      <c r="AB29" s="57">
        <v>709</v>
      </c>
      <c r="AC29" s="57">
        <v>614</v>
      </c>
      <c r="AD29" s="57">
        <v>551</v>
      </c>
      <c r="AE29" s="57">
        <v>478</v>
      </c>
      <c r="AF29" s="57">
        <v>315</v>
      </c>
      <c r="AG29" s="57">
        <v>201</v>
      </c>
      <c r="AH29" s="57">
        <v>145</v>
      </c>
      <c r="AI29" s="57">
        <v>78</v>
      </c>
      <c r="AJ29" s="57">
        <v>90</v>
      </c>
      <c r="AK29" s="57">
        <v>7</v>
      </c>
      <c r="AL29" s="57">
        <v>63</v>
      </c>
      <c r="AM29" s="57">
        <v>84</v>
      </c>
      <c r="AN29" s="57">
        <v>157</v>
      </c>
      <c r="AO29" s="57">
        <v>5490</v>
      </c>
      <c r="AP29" s="57">
        <v>543</v>
      </c>
      <c r="AQ29" s="57">
        <v>495</v>
      </c>
      <c r="AR29" s="57">
        <v>2336</v>
      </c>
      <c r="AS29" s="57">
        <v>263</v>
      </c>
    </row>
    <row r="30" spans="1:45" s="30" customFormat="1" ht="15.75" customHeight="1" x14ac:dyDescent="0.2">
      <c r="A30" s="20" t="s">
        <v>67</v>
      </c>
      <c r="B30" s="31">
        <f t="shared" si="5"/>
        <v>5260.3477969119704</v>
      </c>
      <c r="C30" s="57">
        <v>73.432835820895519</v>
      </c>
      <c r="D30" s="57">
        <v>76.78125</v>
      </c>
      <c r="E30" s="57">
        <v>90.796875</v>
      </c>
      <c r="F30" s="57">
        <v>80</v>
      </c>
      <c r="G30" s="57">
        <v>90.346666666666664</v>
      </c>
      <c r="H30" s="57">
        <v>71.959183673469383</v>
      </c>
      <c r="I30" s="57">
        <v>74.081300813008127</v>
      </c>
      <c r="J30" s="57">
        <v>76.790322580645153</v>
      </c>
      <c r="K30" s="57">
        <v>80</v>
      </c>
      <c r="L30" s="57">
        <v>83.231999999999999</v>
      </c>
      <c r="M30" s="57">
        <v>82.677165354330711</v>
      </c>
      <c r="N30" s="57">
        <v>77.604651162790688</v>
      </c>
      <c r="O30" s="57">
        <v>85.199999999999989</v>
      </c>
      <c r="P30" s="57">
        <v>78.045801526717554</v>
      </c>
      <c r="Q30" s="57">
        <v>70.296296296296291</v>
      </c>
      <c r="R30" s="57">
        <v>78.21897810218978</v>
      </c>
      <c r="S30" s="57">
        <v>73.957446808510639</v>
      </c>
      <c r="T30" s="57">
        <v>79.859154929577471</v>
      </c>
      <c r="U30" s="57">
        <v>80.705035971223026</v>
      </c>
      <c r="V30" s="57">
        <v>67.941176470588232</v>
      </c>
      <c r="W30" s="57">
        <v>327.67857142857144</v>
      </c>
      <c r="X30" s="57">
        <v>364.74710982658962</v>
      </c>
      <c r="Y30" s="57">
        <v>378.52031454783747</v>
      </c>
      <c r="Z30" s="57">
        <v>416.75200000000001</v>
      </c>
      <c r="AA30" s="57">
        <v>409.84985835694056</v>
      </c>
      <c r="AB30" s="57">
        <v>370.19867549668874</v>
      </c>
      <c r="AC30" s="57">
        <v>314.57450628366252</v>
      </c>
      <c r="AD30" s="57">
        <v>271.60879120879122</v>
      </c>
      <c r="AE30" s="57">
        <v>260.60779220779222</v>
      </c>
      <c r="AF30" s="57">
        <v>196.69209039548022</v>
      </c>
      <c r="AG30" s="57">
        <v>124.43378995433791</v>
      </c>
      <c r="AH30" s="57">
        <v>99.858156028368796</v>
      </c>
      <c r="AI30" s="57">
        <v>81.95</v>
      </c>
      <c r="AJ30" s="57">
        <v>70.95</v>
      </c>
      <c r="AK30" s="57">
        <v>3.3333333333333335</v>
      </c>
      <c r="AL30" s="57">
        <v>33.644628099173552</v>
      </c>
      <c r="AM30" s="57">
        <v>36.484353741496598</v>
      </c>
      <c r="AN30" s="57">
        <v>73.561983471074385</v>
      </c>
      <c r="AO30" s="57">
        <v>2593.2394557823127</v>
      </c>
      <c r="AP30" s="57">
        <v>210.92971246006391</v>
      </c>
      <c r="AQ30" s="57">
        <v>192</v>
      </c>
      <c r="AR30" s="57">
        <v>1129.1988663202646</v>
      </c>
      <c r="AS30" s="57">
        <v>128.18181818181819</v>
      </c>
    </row>
    <row r="31" spans="1:45" s="30" customFormat="1" ht="15.75" customHeight="1" x14ac:dyDescent="0.2">
      <c r="A31" s="20" t="s">
        <v>68</v>
      </c>
      <c r="B31" s="31">
        <f t="shared" si="5"/>
        <v>676.9414207494824</v>
      </c>
      <c r="C31" s="57">
        <v>7.3432835820895512</v>
      </c>
      <c r="D31" s="57">
        <v>7.3125</v>
      </c>
      <c r="E31" s="57">
        <v>10.4765625</v>
      </c>
      <c r="F31" s="57">
        <v>11</v>
      </c>
      <c r="G31" s="57">
        <v>11.293333333333333</v>
      </c>
      <c r="H31" s="57">
        <v>10.877551020408163</v>
      </c>
      <c r="I31" s="57">
        <v>11.983739837398375</v>
      </c>
      <c r="J31" s="57">
        <v>11.129032258064516</v>
      </c>
      <c r="K31" s="57">
        <v>11.428571428571427</v>
      </c>
      <c r="L31" s="57">
        <v>13.463999999999999</v>
      </c>
      <c r="M31" s="57">
        <v>11.811023622047244</v>
      </c>
      <c r="N31" s="57">
        <v>12.023255813953488</v>
      </c>
      <c r="O31" s="57">
        <v>12</v>
      </c>
      <c r="P31" s="57">
        <v>11.923664122137405</v>
      </c>
      <c r="Q31" s="57">
        <v>11.555555555555555</v>
      </c>
      <c r="R31" s="57">
        <v>12.350364963503651</v>
      </c>
      <c r="S31" s="57">
        <v>10.297872340425535</v>
      </c>
      <c r="T31" s="57">
        <v>10.84507042253521</v>
      </c>
      <c r="U31" s="57">
        <v>11.237410071942445</v>
      </c>
      <c r="V31" s="57">
        <v>9.7058823529411793</v>
      </c>
      <c r="W31" s="57">
        <v>40.178571428571423</v>
      </c>
      <c r="X31" s="57">
        <v>44.323699421965316</v>
      </c>
      <c r="Y31" s="57">
        <v>47.205766710353863</v>
      </c>
      <c r="Z31" s="57">
        <v>50.751999999999995</v>
      </c>
      <c r="AA31" s="57">
        <v>47.798866855524075</v>
      </c>
      <c r="AB31" s="57">
        <v>45.198675496688736</v>
      </c>
      <c r="AC31" s="57">
        <v>38.579892280071817</v>
      </c>
      <c r="AD31" s="57">
        <v>34.740659340659342</v>
      </c>
      <c r="AE31" s="57">
        <v>34.197402597402593</v>
      </c>
      <c r="AF31" s="57">
        <v>26.161016949152543</v>
      </c>
      <c r="AG31" s="57">
        <v>16.730593607305934</v>
      </c>
      <c r="AH31" s="57">
        <v>12.4822695035461</v>
      </c>
      <c r="AI31" s="57">
        <v>9.9333333333333336</v>
      </c>
      <c r="AJ31" s="57">
        <v>8.6</v>
      </c>
      <c r="AK31" s="57">
        <v>0.66666666666666663</v>
      </c>
      <c r="AL31" s="57">
        <v>4.8760330578512399</v>
      </c>
      <c r="AM31" s="57">
        <v>4.8616780045351478</v>
      </c>
      <c r="AN31" s="57">
        <v>10.661157024793388</v>
      </c>
      <c r="AO31" s="57">
        <v>345.55895691609982</v>
      </c>
      <c r="AP31" s="57">
        <v>28.600638977635782</v>
      </c>
      <c r="AQ31" s="57">
        <v>26</v>
      </c>
      <c r="AR31" s="57">
        <v>148.25980160604627</v>
      </c>
      <c r="AS31" s="57">
        <v>17.727272727272727</v>
      </c>
    </row>
    <row r="32" spans="1:45" s="30" customFormat="1" ht="15.75" customHeight="1" x14ac:dyDescent="0.2">
      <c r="A32" s="20" t="s">
        <v>69</v>
      </c>
      <c r="B32" s="31">
        <f t="shared" si="5"/>
        <v>744.16738858588019</v>
      </c>
      <c r="C32" s="57">
        <v>10.097014925373134</v>
      </c>
      <c r="D32" s="57">
        <v>11.8828125</v>
      </c>
      <c r="E32" s="57">
        <v>12.8046875</v>
      </c>
      <c r="F32" s="57">
        <v>12</v>
      </c>
      <c r="G32" s="57">
        <v>12.32</v>
      </c>
      <c r="H32" s="57">
        <v>10.877551020408163</v>
      </c>
      <c r="I32" s="57">
        <v>11.983739837398375</v>
      </c>
      <c r="J32" s="57">
        <v>11.129032258064516</v>
      </c>
      <c r="K32" s="57">
        <v>11.428571428571427</v>
      </c>
      <c r="L32" s="57">
        <v>13.463999999999999</v>
      </c>
      <c r="M32" s="57">
        <v>11.811023622047244</v>
      </c>
      <c r="N32" s="57">
        <v>12.023255813953488</v>
      </c>
      <c r="O32" s="57">
        <v>12</v>
      </c>
      <c r="P32" s="57">
        <v>11.923664122137405</v>
      </c>
      <c r="Q32" s="57">
        <v>11.555555555555555</v>
      </c>
      <c r="R32" s="57">
        <v>12.350364963503651</v>
      </c>
      <c r="S32" s="57">
        <v>10.297872340425535</v>
      </c>
      <c r="T32" s="57">
        <v>10.84507042253521</v>
      </c>
      <c r="U32" s="57">
        <v>11.237410071942445</v>
      </c>
      <c r="V32" s="57">
        <v>9.7058823529411793</v>
      </c>
      <c r="W32" s="57">
        <v>46.428571428571431</v>
      </c>
      <c r="X32" s="57">
        <v>51.710982658959537</v>
      </c>
      <c r="Y32" s="57">
        <v>54.199213630406284</v>
      </c>
      <c r="Z32" s="57">
        <v>59.535999999999994</v>
      </c>
      <c r="AA32" s="57">
        <v>55.934844192634564</v>
      </c>
      <c r="AB32" s="57">
        <v>52.731788079470199</v>
      </c>
      <c r="AC32" s="57">
        <v>42.536804308797123</v>
      </c>
      <c r="AD32" s="57">
        <v>35.793406593406594</v>
      </c>
      <c r="AE32" s="57">
        <v>34.197402597402593</v>
      </c>
      <c r="AF32" s="57">
        <v>26.161016949152543</v>
      </c>
      <c r="AG32" s="57">
        <v>19.867579908675797</v>
      </c>
      <c r="AH32" s="57">
        <v>12.4822695035461</v>
      </c>
      <c r="AI32" s="57">
        <v>11.174999999999999</v>
      </c>
      <c r="AJ32" s="57">
        <v>9.6749999999999972</v>
      </c>
      <c r="AK32" s="57">
        <v>0.66666666666666663</v>
      </c>
      <c r="AL32" s="57">
        <v>4.8760330578512399</v>
      </c>
      <c r="AM32" s="57">
        <v>4.9777777777777779</v>
      </c>
      <c r="AN32" s="57">
        <v>10.661157024793388</v>
      </c>
      <c r="AO32" s="57">
        <v>353.81111111111113</v>
      </c>
      <c r="AP32" s="57">
        <v>28.600638977635782</v>
      </c>
      <c r="AQ32" s="57">
        <v>26</v>
      </c>
      <c r="AR32" s="57">
        <v>151.98960793575816</v>
      </c>
      <c r="AS32" s="57">
        <v>17.727272727272727</v>
      </c>
    </row>
    <row r="33" spans="1:45" s="30" customFormat="1" ht="15.75" customHeight="1" x14ac:dyDescent="0.2">
      <c r="A33" s="20" t="s">
        <v>70</v>
      </c>
      <c r="B33" s="31">
        <f t="shared" si="5"/>
        <v>1522.8710394462403</v>
      </c>
      <c r="C33" s="57">
        <v>19.276119402985074</v>
      </c>
      <c r="D33" s="57">
        <v>8.2265625</v>
      </c>
      <c r="E33" s="57">
        <v>19.7890625</v>
      </c>
      <c r="F33" s="57">
        <v>22</v>
      </c>
      <c r="G33" s="57">
        <v>23.61333333333333</v>
      </c>
      <c r="H33" s="57">
        <v>16.73469387755102</v>
      </c>
      <c r="I33" s="57">
        <v>19.609756097560975</v>
      </c>
      <c r="J33" s="57">
        <v>21.14516129032258</v>
      </c>
      <c r="K33" s="57">
        <v>22.857142857142854</v>
      </c>
      <c r="L33" s="57">
        <v>25.704000000000001</v>
      </c>
      <c r="M33" s="57">
        <v>25.984251968503937</v>
      </c>
      <c r="N33" s="57">
        <v>21.86046511627907</v>
      </c>
      <c r="O33" s="57">
        <v>25.200000000000003</v>
      </c>
      <c r="P33" s="57">
        <v>22.763358778625953</v>
      </c>
      <c r="Q33" s="57">
        <v>21.185185185185187</v>
      </c>
      <c r="R33" s="57">
        <v>22.642335766423358</v>
      </c>
      <c r="S33" s="57">
        <v>22.468085106382979</v>
      </c>
      <c r="T33" s="57">
        <v>22.676056338028168</v>
      </c>
      <c r="U33" s="57">
        <v>21.453237410071942</v>
      </c>
      <c r="V33" s="57">
        <v>17.647058823529413</v>
      </c>
      <c r="W33" s="57">
        <v>96.428571428571431</v>
      </c>
      <c r="X33" s="57">
        <v>108.96242774566474</v>
      </c>
      <c r="Y33" s="57">
        <v>111.02096985583225</v>
      </c>
      <c r="Z33" s="57">
        <v>123.952</v>
      </c>
      <c r="AA33" s="57">
        <v>123.05665722379604</v>
      </c>
      <c r="AB33" s="57">
        <v>107.61589403973511</v>
      </c>
      <c r="AC33" s="57">
        <v>91.998204667863547</v>
      </c>
      <c r="AD33" s="57">
        <v>80.008791208791209</v>
      </c>
      <c r="AE33" s="57">
        <v>75.470129870129867</v>
      </c>
      <c r="AF33" s="57">
        <v>55.228813559322028</v>
      </c>
      <c r="AG33" s="57">
        <v>42.87214611872146</v>
      </c>
      <c r="AH33" s="57">
        <v>32.453900709219859</v>
      </c>
      <c r="AI33" s="57">
        <v>27.316666666666666</v>
      </c>
      <c r="AJ33" s="57">
        <v>23.65</v>
      </c>
      <c r="AK33" s="57">
        <v>0.66666666666666663</v>
      </c>
      <c r="AL33" s="57">
        <v>9.2644628099173563</v>
      </c>
      <c r="AM33" s="57">
        <v>10.579591836734695</v>
      </c>
      <c r="AN33" s="57">
        <v>20.256198347107439</v>
      </c>
      <c r="AO33" s="57">
        <v>751.97755102040821</v>
      </c>
      <c r="AP33" s="57">
        <v>60.776357827476041</v>
      </c>
      <c r="AQ33" s="57">
        <v>55</v>
      </c>
      <c r="AR33" s="57">
        <v>328.22295701464344</v>
      </c>
      <c r="AS33" s="57">
        <v>35.454545454545453</v>
      </c>
    </row>
    <row r="34" spans="1:45" s="30" customFormat="1" ht="15.75" customHeight="1" x14ac:dyDescent="0.2">
      <c r="A34" s="20" t="s">
        <v>71</v>
      </c>
      <c r="B34" s="31">
        <f t="shared" si="5"/>
        <v>894.56210816510963</v>
      </c>
      <c r="C34" s="57">
        <v>11.014925373134327</v>
      </c>
      <c r="D34" s="57">
        <v>10.96875</v>
      </c>
      <c r="E34" s="57">
        <v>12.8046875</v>
      </c>
      <c r="F34" s="57">
        <v>13</v>
      </c>
      <c r="G34" s="57">
        <v>13.346666666666668</v>
      </c>
      <c r="H34" s="57">
        <v>10.040816326530612</v>
      </c>
      <c r="I34" s="57">
        <v>14.162601626016261</v>
      </c>
      <c r="J34" s="57">
        <v>14.467741935483872</v>
      </c>
      <c r="K34" s="57">
        <v>14.857142857142856</v>
      </c>
      <c r="L34" s="57">
        <v>14.688000000000001</v>
      </c>
      <c r="M34" s="57">
        <v>15.354330708661417</v>
      </c>
      <c r="N34" s="57">
        <v>14.209302325581396</v>
      </c>
      <c r="O34" s="57">
        <v>16.8</v>
      </c>
      <c r="P34" s="57">
        <v>14.091603053435115</v>
      </c>
      <c r="Q34" s="57">
        <v>12.518518518518519</v>
      </c>
      <c r="R34" s="57">
        <v>12.350364963503651</v>
      </c>
      <c r="S34" s="57">
        <v>12.170212765957446</v>
      </c>
      <c r="T34" s="57">
        <v>12.816901408450704</v>
      </c>
      <c r="U34" s="57">
        <v>14.302158273381295</v>
      </c>
      <c r="V34" s="57">
        <v>12.352941176470587</v>
      </c>
      <c r="W34" s="57">
        <v>57.142857142857139</v>
      </c>
      <c r="X34" s="57">
        <v>61.868497109826585</v>
      </c>
      <c r="Y34" s="57">
        <v>67.311926605504595</v>
      </c>
      <c r="Z34" s="57">
        <v>71.24799999999999</v>
      </c>
      <c r="AA34" s="57">
        <v>71.18980169971671</v>
      </c>
      <c r="AB34" s="57">
        <v>65.645695364238406</v>
      </c>
      <c r="AC34" s="57">
        <v>54.407540394973076</v>
      </c>
      <c r="AD34" s="57">
        <v>48.426373626373625</v>
      </c>
      <c r="AE34" s="57">
        <v>41.272727272727273</v>
      </c>
      <c r="AF34" s="57">
        <v>32.943502824858761</v>
      </c>
      <c r="AG34" s="57">
        <v>18.821917808219176</v>
      </c>
      <c r="AH34" s="57">
        <v>12.4822695035461</v>
      </c>
      <c r="AI34" s="57">
        <v>13.658333333333333</v>
      </c>
      <c r="AJ34" s="57">
        <v>11.824999999999999</v>
      </c>
      <c r="AK34" s="57">
        <v>0.66666666666666663</v>
      </c>
      <c r="AL34" s="57">
        <v>5.3636363636363642</v>
      </c>
      <c r="AM34" s="57">
        <v>6.1242630385487526</v>
      </c>
      <c r="AN34" s="57">
        <v>11.727272727272728</v>
      </c>
      <c r="AO34" s="57">
        <v>435.30113378684808</v>
      </c>
      <c r="AP34" s="57">
        <v>35.750798722044728</v>
      </c>
      <c r="AQ34" s="57">
        <v>33</v>
      </c>
      <c r="AR34" s="57">
        <v>187.42276806802082</v>
      </c>
      <c r="AS34" s="57">
        <v>20.454545454545457</v>
      </c>
    </row>
    <row r="35" spans="1:45" s="30" customFormat="1" ht="15.75" customHeight="1" x14ac:dyDescent="0.2">
      <c r="A35" s="20" t="s">
        <v>72</v>
      </c>
      <c r="B35" s="31">
        <f t="shared" si="5"/>
        <v>161.11024614131833</v>
      </c>
      <c r="C35" s="57">
        <v>1.8358208955223878</v>
      </c>
      <c r="D35" s="57">
        <v>1.828125</v>
      </c>
      <c r="E35" s="57">
        <v>2.328125</v>
      </c>
      <c r="F35" s="57">
        <v>2</v>
      </c>
      <c r="G35" s="57">
        <v>3.08</v>
      </c>
      <c r="H35" s="57">
        <v>2.510204081632653</v>
      </c>
      <c r="I35" s="57">
        <v>2.1788617886178865</v>
      </c>
      <c r="J35" s="57">
        <v>3.3387096774193545</v>
      </c>
      <c r="K35" s="57">
        <v>3.4285714285714284</v>
      </c>
      <c r="L35" s="57">
        <v>2.448</v>
      </c>
      <c r="M35" s="57">
        <v>2.3622047244094486</v>
      </c>
      <c r="N35" s="57">
        <v>3.2790697674418605</v>
      </c>
      <c r="O35" s="57">
        <v>4.8000000000000007</v>
      </c>
      <c r="P35" s="57">
        <v>3.2519083969465647</v>
      </c>
      <c r="Q35" s="57">
        <v>2.8888888888888888</v>
      </c>
      <c r="R35" s="57">
        <v>3.0875912408759127</v>
      </c>
      <c r="S35" s="57">
        <v>2.8085106382978724</v>
      </c>
      <c r="T35" s="57">
        <v>2.9577464788732395</v>
      </c>
      <c r="U35" s="57">
        <v>3.064748201438849</v>
      </c>
      <c r="V35" s="57">
        <v>2.6470588235294121</v>
      </c>
      <c r="W35" s="57">
        <v>7.1428571428571423</v>
      </c>
      <c r="X35" s="57">
        <v>7.387283236994219</v>
      </c>
      <c r="Y35" s="57">
        <v>8.741808650065531</v>
      </c>
      <c r="Z35" s="57">
        <v>9.76</v>
      </c>
      <c r="AA35" s="57">
        <v>10.169971671388103</v>
      </c>
      <c r="AB35" s="57">
        <v>8.6092715231788066</v>
      </c>
      <c r="AC35" s="57">
        <v>8.9030520646319555</v>
      </c>
      <c r="AD35" s="57">
        <v>8.4219780219780223</v>
      </c>
      <c r="AE35" s="57">
        <v>8.254545454545454</v>
      </c>
      <c r="AF35" s="57">
        <v>5.8135593220338979</v>
      </c>
      <c r="AG35" s="57">
        <v>6.2739726027397253</v>
      </c>
      <c r="AH35" s="57">
        <v>6.2411347517730498</v>
      </c>
      <c r="AI35" s="57">
        <v>4.9666666666666668</v>
      </c>
      <c r="AJ35" s="57">
        <v>4.3</v>
      </c>
      <c r="AK35" s="57">
        <v>0</v>
      </c>
      <c r="AL35" s="57">
        <v>0.97520661157024802</v>
      </c>
      <c r="AM35" s="57">
        <v>0.97233560090702942</v>
      </c>
      <c r="AN35" s="57">
        <v>2.1322314049586777</v>
      </c>
      <c r="AO35" s="57">
        <v>69.111791383219952</v>
      </c>
      <c r="AP35" s="57">
        <v>8.3418530351437692</v>
      </c>
      <c r="AQ35" s="57">
        <v>6</v>
      </c>
      <c r="AR35" s="57">
        <v>28.905999055266886</v>
      </c>
      <c r="AS35" s="57">
        <v>5.4545454545454541</v>
      </c>
    </row>
    <row r="36" spans="1:45" s="30" customFormat="1" ht="15.75" customHeight="1" x14ac:dyDescent="0.2">
      <c r="A36" s="22" t="s">
        <v>103</v>
      </c>
      <c r="B36" s="36">
        <f>SUM(C36:AJ36)</f>
        <v>25779</v>
      </c>
      <c r="C36" s="37">
        <f>SUM(C37:C46)</f>
        <v>403</v>
      </c>
      <c r="D36" s="37">
        <f t="shared" ref="D36:AS36" si="6">SUM(D37:D46)</f>
        <v>400</v>
      </c>
      <c r="E36" s="37">
        <f t="shared" si="6"/>
        <v>399</v>
      </c>
      <c r="F36" s="37">
        <f t="shared" si="6"/>
        <v>393</v>
      </c>
      <c r="G36" s="37">
        <f t="shared" si="6"/>
        <v>383</v>
      </c>
      <c r="H36" s="37">
        <f t="shared" si="6"/>
        <v>371.99999999999989</v>
      </c>
      <c r="I36" s="37">
        <f t="shared" si="6"/>
        <v>530</v>
      </c>
      <c r="J36" s="37">
        <f t="shared" si="6"/>
        <v>506.99999999999994</v>
      </c>
      <c r="K36" s="37">
        <f t="shared" si="6"/>
        <v>537</v>
      </c>
      <c r="L36" s="37">
        <f t="shared" si="6"/>
        <v>471</v>
      </c>
      <c r="M36" s="37">
        <f t="shared" si="6"/>
        <v>487</v>
      </c>
      <c r="N36" s="37">
        <f t="shared" si="6"/>
        <v>511</v>
      </c>
      <c r="O36" s="37">
        <f t="shared" si="6"/>
        <v>521</v>
      </c>
      <c r="P36" s="37">
        <f t="shared" si="6"/>
        <v>525</v>
      </c>
      <c r="Q36" s="37">
        <f t="shared" si="6"/>
        <v>427</v>
      </c>
      <c r="R36" s="37">
        <f t="shared" si="6"/>
        <v>429</v>
      </c>
      <c r="S36" s="37">
        <f t="shared" si="6"/>
        <v>487.99999999999994</v>
      </c>
      <c r="T36" s="37">
        <f t="shared" si="6"/>
        <v>508.00000000000006</v>
      </c>
      <c r="U36" s="37">
        <f t="shared" si="6"/>
        <v>403.00000000000006</v>
      </c>
      <c r="V36" s="37">
        <f t="shared" si="6"/>
        <v>394</v>
      </c>
      <c r="W36" s="37">
        <f t="shared" si="6"/>
        <v>1866.0000000000002</v>
      </c>
      <c r="X36" s="37">
        <f t="shared" si="6"/>
        <v>2096</v>
      </c>
      <c r="Y36" s="37">
        <f t="shared" si="6"/>
        <v>1976.0000000000002</v>
      </c>
      <c r="Z36" s="37">
        <f t="shared" si="6"/>
        <v>1817</v>
      </c>
      <c r="AA36" s="37">
        <f t="shared" si="6"/>
        <v>1804</v>
      </c>
      <c r="AB36" s="37">
        <f t="shared" si="6"/>
        <v>1534</v>
      </c>
      <c r="AC36" s="37">
        <f t="shared" si="6"/>
        <v>1370.0000000000002</v>
      </c>
      <c r="AD36" s="37">
        <f t="shared" si="6"/>
        <v>1179</v>
      </c>
      <c r="AE36" s="37">
        <f t="shared" si="6"/>
        <v>1016</v>
      </c>
      <c r="AF36" s="37">
        <f t="shared" si="6"/>
        <v>691.00000000000011</v>
      </c>
      <c r="AG36" s="37">
        <f t="shared" si="6"/>
        <v>509</v>
      </c>
      <c r="AH36" s="37">
        <f t="shared" si="6"/>
        <v>360.99999999999994</v>
      </c>
      <c r="AI36" s="37">
        <f t="shared" si="6"/>
        <v>230</v>
      </c>
      <c r="AJ36" s="37">
        <f t="shared" si="6"/>
        <v>242.00000000000003</v>
      </c>
      <c r="AK36" s="37">
        <f t="shared" si="6"/>
        <v>12</v>
      </c>
      <c r="AL36" s="37">
        <f t="shared" si="6"/>
        <v>190</v>
      </c>
      <c r="AM36" s="37">
        <f t="shared" si="6"/>
        <v>213</v>
      </c>
      <c r="AN36" s="37">
        <f t="shared" si="6"/>
        <v>440</v>
      </c>
      <c r="AO36" s="37">
        <f t="shared" si="6"/>
        <v>12522.000000000002</v>
      </c>
      <c r="AP36" s="37">
        <f t="shared" si="6"/>
        <v>1283</v>
      </c>
      <c r="AQ36" s="37">
        <f t="shared" si="6"/>
        <v>1077.0000000000002</v>
      </c>
      <c r="AR36" s="37">
        <f t="shared" si="6"/>
        <v>5404.9999999999991</v>
      </c>
      <c r="AS36" s="37">
        <f t="shared" si="6"/>
        <v>583</v>
      </c>
    </row>
    <row r="37" spans="1:45" s="30" customFormat="1" ht="15.75" customHeight="1" x14ac:dyDescent="0.2">
      <c r="A37" s="20" t="s">
        <v>78</v>
      </c>
      <c r="B37" s="31">
        <f t="shared" ref="B37:B46" si="7">SUM(C37:AJ37)</f>
        <v>8182.7828378359045</v>
      </c>
      <c r="C37" s="32">
        <v>152.20353982300884</v>
      </c>
      <c r="D37" s="32">
        <v>154.03255813953487</v>
      </c>
      <c r="E37" s="32">
        <v>152.05797101449275</v>
      </c>
      <c r="F37" s="32">
        <v>150.02334630350194</v>
      </c>
      <c r="G37" s="32">
        <v>142.5</v>
      </c>
      <c r="H37" s="32">
        <v>130</v>
      </c>
      <c r="I37" s="32">
        <v>188.31308411214954</v>
      </c>
      <c r="J37" s="32">
        <v>181.54838709677418</v>
      </c>
      <c r="K37" s="32">
        <v>192.77064220183487</v>
      </c>
      <c r="L37" s="32">
        <v>168.42201834862385</v>
      </c>
      <c r="M37" s="32">
        <v>169.36363636363637</v>
      </c>
      <c r="N37" s="32">
        <v>174.5291479820628</v>
      </c>
      <c r="O37" s="32">
        <v>175.9414414414415</v>
      </c>
      <c r="P37" s="32">
        <v>195.08181818181819</v>
      </c>
      <c r="Q37" s="32">
        <v>150</v>
      </c>
      <c r="R37" s="32">
        <v>161.68075117370893</v>
      </c>
      <c r="S37" s="32">
        <v>171.05263157894734</v>
      </c>
      <c r="T37" s="32">
        <v>189.32038834951459</v>
      </c>
      <c r="U37" s="32">
        <v>147</v>
      </c>
      <c r="V37" s="32">
        <v>142.59708737864077</v>
      </c>
      <c r="W37" s="32">
        <v>537.96630327056494</v>
      </c>
      <c r="X37" s="32">
        <v>570.79696969696977</v>
      </c>
      <c r="Y37" s="32">
        <v>579.65342960288808</v>
      </c>
      <c r="Z37" s="32">
        <v>490.2902921771913</v>
      </c>
      <c r="AA37" s="32">
        <v>494.47483380816709</v>
      </c>
      <c r="AB37" s="32">
        <v>388.16520787746174</v>
      </c>
      <c r="AC37" s="32">
        <v>395.1033994334278</v>
      </c>
      <c r="AD37" s="32">
        <v>369.59999999999997</v>
      </c>
      <c r="AE37" s="32">
        <v>365.41950113378687</v>
      </c>
      <c r="AF37" s="32">
        <v>248.42236024844726</v>
      </c>
      <c r="AG37" s="32">
        <v>182.20571428571429</v>
      </c>
      <c r="AH37" s="32">
        <v>127.49999999999999</v>
      </c>
      <c r="AI37" s="32">
        <v>74.528985507246375</v>
      </c>
      <c r="AJ37" s="32">
        <v>70.217391304347828</v>
      </c>
      <c r="AK37" s="32">
        <v>4.5</v>
      </c>
      <c r="AL37" s="32">
        <v>77.400000000000006</v>
      </c>
      <c r="AM37" s="32">
        <v>67.350237717908087</v>
      </c>
      <c r="AN37" s="32">
        <v>165.24285714285716</v>
      </c>
      <c r="AO37" s="32">
        <v>4461.95324881141</v>
      </c>
      <c r="AP37" s="32">
        <v>449.89598540145982</v>
      </c>
      <c r="AQ37" s="32">
        <v>397.17330677290835</v>
      </c>
      <c r="AR37" s="32">
        <v>1868.3048339362051</v>
      </c>
      <c r="AS37" s="32">
        <v>214.90526315789475</v>
      </c>
    </row>
    <row r="38" spans="1:45" s="30" customFormat="1" ht="15.75" customHeight="1" x14ac:dyDescent="0.2">
      <c r="A38" s="20" t="s">
        <v>79</v>
      </c>
      <c r="B38" s="31">
        <f t="shared" si="7"/>
        <v>1676.1737120822133</v>
      </c>
      <c r="C38" s="32">
        <v>22.778761061946902</v>
      </c>
      <c r="D38" s="32">
        <v>30.111627906976743</v>
      </c>
      <c r="E38" s="32">
        <v>28.289855072463769</v>
      </c>
      <c r="F38" s="32">
        <v>35.190661478599225</v>
      </c>
      <c r="G38" s="32">
        <v>31.258064516129028</v>
      </c>
      <c r="H38" s="32">
        <v>30.72727272727273</v>
      </c>
      <c r="I38" s="32">
        <v>46.72429906542056</v>
      </c>
      <c r="J38" s="32">
        <v>43.354838709677416</v>
      </c>
      <c r="K38" s="32">
        <v>45.357798165137616</v>
      </c>
      <c r="L38" s="32">
        <v>41.477064220183486</v>
      </c>
      <c r="M38" s="32">
        <v>40.5</v>
      </c>
      <c r="N38" s="32">
        <v>43.946188340807176</v>
      </c>
      <c r="O38" s="32">
        <v>40.504504504504503</v>
      </c>
      <c r="P38" s="32">
        <v>43.822727272727271</v>
      </c>
      <c r="Q38" s="32">
        <v>36.666666666666679</v>
      </c>
      <c r="R38" s="32">
        <v>38.610328638497656</v>
      </c>
      <c r="S38" s="32">
        <v>40.789473684210527</v>
      </c>
      <c r="T38" s="32">
        <v>43.689320388349515</v>
      </c>
      <c r="U38" s="32">
        <v>37.333333333333336</v>
      </c>
      <c r="V38" s="32">
        <v>38.786407766990301</v>
      </c>
      <c r="W38" s="32">
        <v>98.200198216055497</v>
      </c>
      <c r="X38" s="32">
        <v>89.581818181818178</v>
      </c>
      <c r="Y38" s="32">
        <v>78.144404332129966</v>
      </c>
      <c r="Z38" s="32">
        <v>81.875589066917996</v>
      </c>
      <c r="AA38" s="32">
        <v>81.771130104463438</v>
      </c>
      <c r="AB38" s="32">
        <v>84.147702407002186</v>
      </c>
      <c r="AC38" s="32">
        <v>71.536827195467424</v>
      </c>
      <c r="AD38" s="32">
        <v>63.6</v>
      </c>
      <c r="AE38" s="32">
        <v>89.029478458049894</v>
      </c>
      <c r="AF38" s="32">
        <v>60.223602484472053</v>
      </c>
      <c r="AG38" s="32">
        <v>47.68</v>
      </c>
      <c r="AH38" s="32">
        <v>33</v>
      </c>
      <c r="AI38" s="32">
        <v>19.289855072463766</v>
      </c>
      <c r="AJ38" s="32">
        <v>18.173913043478258</v>
      </c>
      <c r="AK38" s="32">
        <v>1.5</v>
      </c>
      <c r="AL38" s="32">
        <v>19.8</v>
      </c>
      <c r="AM38" s="32">
        <v>16.46529318541997</v>
      </c>
      <c r="AN38" s="32">
        <v>42.271428571428572</v>
      </c>
      <c r="AO38" s="32">
        <v>1090.8256735340728</v>
      </c>
      <c r="AP38" s="32">
        <v>109.50547445255475</v>
      </c>
      <c r="AQ38" s="32">
        <v>97.707171314741032</v>
      </c>
      <c r="AR38" s="32">
        <v>456.98125616573492</v>
      </c>
      <c r="AS38" s="32">
        <v>52.505263157894738</v>
      </c>
    </row>
    <row r="39" spans="1:45" s="30" customFormat="1" ht="15.75" customHeight="1" x14ac:dyDescent="0.2">
      <c r="A39" s="20" t="s">
        <v>80</v>
      </c>
      <c r="B39" s="31">
        <f t="shared" si="7"/>
        <v>1614.3682996622917</v>
      </c>
      <c r="C39" s="32">
        <v>10.353982300884956</v>
      </c>
      <c r="D39" s="32">
        <v>11.581395348837209</v>
      </c>
      <c r="E39" s="32">
        <v>11.787439613526569</v>
      </c>
      <c r="F39" s="32">
        <v>12.964980544747082</v>
      </c>
      <c r="G39" s="32">
        <v>17.467741935483872</v>
      </c>
      <c r="H39" s="32">
        <v>14.18181818181818</v>
      </c>
      <c r="I39" s="32">
        <v>21.238317757009344</v>
      </c>
      <c r="J39" s="32">
        <v>20.322580645161292</v>
      </c>
      <c r="K39" s="32">
        <v>21.261467889908257</v>
      </c>
      <c r="L39" s="32">
        <v>20.110091743119266</v>
      </c>
      <c r="M39" s="32">
        <v>18.409090909090907</v>
      </c>
      <c r="N39" s="32">
        <v>20.08968609865471</v>
      </c>
      <c r="O39" s="32">
        <v>20.252252252252251</v>
      </c>
      <c r="P39" s="32">
        <v>22.618181818181817</v>
      </c>
      <c r="Q39" s="32">
        <v>15.555555555555555</v>
      </c>
      <c r="R39" s="32">
        <v>18.098591549295776</v>
      </c>
      <c r="S39" s="32">
        <v>18.421052631578949</v>
      </c>
      <c r="T39" s="32">
        <v>21.844660194174757</v>
      </c>
      <c r="U39" s="32">
        <v>15.166666666666666</v>
      </c>
      <c r="V39" s="32">
        <v>14.830097087378642</v>
      </c>
      <c r="W39" s="32">
        <v>171.85034687809713</v>
      </c>
      <c r="X39" s="32">
        <v>182.60909090909092</v>
      </c>
      <c r="Y39" s="32">
        <v>164.20216606498195</v>
      </c>
      <c r="Z39" s="32">
        <v>122.33176248821866</v>
      </c>
      <c r="AA39" s="32">
        <v>133.71984805318138</v>
      </c>
      <c r="AB39" s="32">
        <v>115.81619256017505</v>
      </c>
      <c r="AC39" s="32">
        <v>147.47592067988671</v>
      </c>
      <c r="AD39" s="32">
        <v>110.4</v>
      </c>
      <c r="AE39" s="32">
        <v>38.535147392290249</v>
      </c>
      <c r="AF39" s="32">
        <v>30.111801242236027</v>
      </c>
      <c r="AG39" s="32">
        <v>20.434285714285714</v>
      </c>
      <c r="AH39" s="32">
        <v>15</v>
      </c>
      <c r="AI39" s="32">
        <v>7.8913043478260869</v>
      </c>
      <c r="AJ39" s="32">
        <v>7.4347826086956523</v>
      </c>
      <c r="AK39" s="32">
        <v>0.5</v>
      </c>
      <c r="AL39" s="32">
        <v>8.4</v>
      </c>
      <c r="AM39" s="32">
        <v>7.1543581616481777</v>
      </c>
      <c r="AN39" s="32">
        <v>17.933333333333334</v>
      </c>
      <c r="AO39" s="32">
        <v>473.97622820919173</v>
      </c>
      <c r="AP39" s="32">
        <v>48.815693430656935</v>
      </c>
      <c r="AQ39" s="32">
        <v>40.605577689243027</v>
      </c>
      <c r="AR39" s="32">
        <v>196.97467938178229</v>
      </c>
      <c r="AS39" s="32">
        <v>24.421052631578945</v>
      </c>
    </row>
    <row r="40" spans="1:45" s="30" customFormat="1" ht="15.75" customHeight="1" x14ac:dyDescent="0.2">
      <c r="A40" s="20" t="s">
        <v>81</v>
      </c>
      <c r="B40" s="31">
        <f t="shared" si="7"/>
        <v>3172.6751504195918</v>
      </c>
      <c r="C40" s="32">
        <v>48.663716814159287</v>
      </c>
      <c r="D40" s="32">
        <v>53.27441860465116</v>
      </c>
      <c r="E40" s="32">
        <v>51.864734299516911</v>
      </c>
      <c r="F40" s="32">
        <v>39.821011673151752</v>
      </c>
      <c r="G40" s="32">
        <v>36.774193548387096</v>
      </c>
      <c r="H40" s="32">
        <v>33.090909090909093</v>
      </c>
      <c r="I40" s="32">
        <v>46.72429906542056</v>
      </c>
      <c r="J40" s="32">
        <v>48.774193548387096</v>
      </c>
      <c r="K40" s="32">
        <v>49.61009174311927</v>
      </c>
      <c r="L40" s="32">
        <v>43.9908256880734</v>
      </c>
      <c r="M40" s="32">
        <v>41.727272727272727</v>
      </c>
      <c r="N40" s="32">
        <v>41.43497757847534</v>
      </c>
      <c r="O40" s="32">
        <v>44.301801801801801</v>
      </c>
      <c r="P40" s="32">
        <v>49.477272727272727</v>
      </c>
      <c r="Q40" s="32">
        <v>37.777777777777779</v>
      </c>
      <c r="R40" s="32">
        <v>38.610328638497656</v>
      </c>
      <c r="S40" s="32">
        <v>44.736842105263165</v>
      </c>
      <c r="T40" s="32">
        <v>45.145631067961162</v>
      </c>
      <c r="U40" s="32">
        <v>38.5</v>
      </c>
      <c r="V40" s="32">
        <v>38.786407766990301</v>
      </c>
      <c r="W40" s="32">
        <v>268.98315163528247</v>
      </c>
      <c r="X40" s="32">
        <v>294.0121212121212</v>
      </c>
      <c r="Y40" s="32">
        <v>274</v>
      </c>
      <c r="Z40" s="32">
        <v>327.50235626767198</v>
      </c>
      <c r="AA40" s="32">
        <v>303.03418803418805</v>
      </c>
      <c r="AB40" s="32">
        <v>238.87089715536106</v>
      </c>
      <c r="AC40" s="32">
        <v>162.88385269121812</v>
      </c>
      <c r="AD40" s="32">
        <v>152.4</v>
      </c>
      <c r="AE40" s="32">
        <v>93.015873015873012</v>
      </c>
      <c r="AF40" s="32">
        <v>65.242236024844715</v>
      </c>
      <c r="AG40" s="32">
        <v>47.68</v>
      </c>
      <c r="AH40" s="32">
        <v>34.5</v>
      </c>
      <c r="AI40" s="32">
        <v>19.289855072463766</v>
      </c>
      <c r="AJ40" s="32">
        <v>18.173913043478258</v>
      </c>
      <c r="AK40" s="32">
        <v>1.5</v>
      </c>
      <c r="AL40" s="32">
        <v>20.400000000000006</v>
      </c>
      <c r="AM40" s="32">
        <v>17.030110935023771</v>
      </c>
      <c r="AN40" s="32">
        <v>43.552380952380958</v>
      </c>
      <c r="AO40" s="32">
        <v>1128.2448494453247</v>
      </c>
      <c r="AP40" s="32">
        <v>114.78284671532846</v>
      </c>
      <c r="AQ40" s="32">
        <v>101.51394422310757</v>
      </c>
      <c r="AR40" s="32">
        <v>472.73923051627759</v>
      </c>
      <c r="AS40" s="32">
        <v>56.168421052631579</v>
      </c>
    </row>
    <row r="41" spans="1:45" s="30" customFormat="1" ht="15.75" customHeight="1" x14ac:dyDescent="0.2">
      <c r="A41" s="20" t="s">
        <v>82</v>
      </c>
      <c r="B41" s="31">
        <f t="shared" si="7"/>
        <v>6698.9810953862507</v>
      </c>
      <c r="C41" s="32">
        <v>113.95454545454547</v>
      </c>
      <c r="D41" s="32">
        <v>101</v>
      </c>
      <c r="E41" s="32">
        <v>103.75510204081631</v>
      </c>
      <c r="F41" s="32">
        <v>100.98148148148148</v>
      </c>
      <c r="G41" s="32">
        <v>100.04</v>
      </c>
      <c r="H41" s="32">
        <v>111.86092715231786</v>
      </c>
      <c r="I41" s="32">
        <v>155.60416666666669</v>
      </c>
      <c r="J41" s="32">
        <v>138.30927835051546</v>
      </c>
      <c r="K41" s="32">
        <v>160</v>
      </c>
      <c r="L41" s="32">
        <v>131.02941176470588</v>
      </c>
      <c r="M41" s="32">
        <v>162.71287128712871</v>
      </c>
      <c r="N41" s="32">
        <v>159.11538461538461</v>
      </c>
      <c r="O41" s="32">
        <v>160.19230769230768</v>
      </c>
      <c r="P41" s="32">
        <v>145.76470588235293</v>
      </c>
      <c r="Q41" s="32">
        <v>124.36363636363637</v>
      </c>
      <c r="R41" s="32">
        <v>112</v>
      </c>
      <c r="S41" s="32">
        <v>138.33333333333334</v>
      </c>
      <c r="T41" s="32">
        <v>133.63636363636363</v>
      </c>
      <c r="U41" s="32">
        <v>105.54545454545455</v>
      </c>
      <c r="V41" s="32">
        <v>89.933333333333337</v>
      </c>
      <c r="W41" s="32">
        <v>493.98329853862214</v>
      </c>
      <c r="X41" s="32">
        <v>573.13253012048199</v>
      </c>
      <c r="Y41" s="32">
        <v>545.28472222222229</v>
      </c>
      <c r="Z41" s="32">
        <v>480.37878787878788</v>
      </c>
      <c r="AA41" s="32">
        <v>465.97087378640776</v>
      </c>
      <c r="AB41" s="32">
        <v>393.38888888888891</v>
      </c>
      <c r="AC41" s="32">
        <v>323.12703583061892</v>
      </c>
      <c r="AD41" s="32">
        <v>248.8</v>
      </c>
      <c r="AE41" s="32">
        <v>224.57142857142858</v>
      </c>
      <c r="AF41" s="32">
        <v>157.0344827586207</v>
      </c>
      <c r="AG41" s="32">
        <v>98.078431372549019</v>
      </c>
      <c r="AH41" s="32">
        <v>68.150943396226424</v>
      </c>
      <c r="AI41" s="32">
        <v>37.89473684210526</v>
      </c>
      <c r="AJ41" s="32">
        <v>41.05263157894737</v>
      </c>
      <c r="AK41" s="32">
        <v>3</v>
      </c>
      <c r="AL41" s="32">
        <v>44.485981308411212</v>
      </c>
      <c r="AM41" s="32">
        <v>66.099311344690108</v>
      </c>
      <c r="AN41" s="32">
        <v>111.21495327102804</v>
      </c>
      <c r="AO41" s="32">
        <v>3263.8550199347592</v>
      </c>
      <c r="AP41" s="32">
        <v>377.6068376068377</v>
      </c>
      <c r="AQ41" s="32">
        <v>282.42574257425747</v>
      </c>
      <c r="AR41" s="32">
        <v>1471.054229934924</v>
      </c>
      <c r="AS41" s="32">
        <v>160.80000000000001</v>
      </c>
    </row>
    <row r="42" spans="1:45" s="30" customFormat="1" ht="15.75" customHeight="1" x14ac:dyDescent="0.2">
      <c r="A42" s="20" t="s">
        <v>83</v>
      </c>
      <c r="B42" s="31">
        <f t="shared" si="7"/>
        <v>846.4179842268303</v>
      </c>
      <c r="C42" s="32">
        <v>14.636363636363637</v>
      </c>
      <c r="D42" s="32">
        <v>15.000000000000002</v>
      </c>
      <c r="E42" s="32">
        <v>11.809523809523808</v>
      </c>
      <c r="F42" s="32">
        <v>13.666666666666664</v>
      </c>
      <c r="G42" s="32">
        <v>13.94</v>
      </c>
      <c r="H42" s="32">
        <v>12.331125827814569</v>
      </c>
      <c r="I42" s="32">
        <v>20.208333333333336</v>
      </c>
      <c r="J42" s="32">
        <v>17.731958762886595</v>
      </c>
      <c r="K42" s="32">
        <v>20</v>
      </c>
      <c r="L42" s="32">
        <v>17.794117647058826</v>
      </c>
      <c r="M42" s="32">
        <v>17.643564356435647</v>
      </c>
      <c r="N42" s="32">
        <v>18.942307692307693</v>
      </c>
      <c r="O42" s="32">
        <v>18.846153846153847</v>
      </c>
      <c r="P42" s="32">
        <v>15.617647058823531</v>
      </c>
      <c r="Q42" s="32">
        <v>15.353535353535353</v>
      </c>
      <c r="R42" s="32">
        <v>14.736842105263158</v>
      </c>
      <c r="S42" s="32">
        <v>14.755555555555556</v>
      </c>
      <c r="T42" s="32">
        <v>17.181818181818183</v>
      </c>
      <c r="U42" s="32">
        <v>11.72727272727273</v>
      </c>
      <c r="V42" s="32">
        <v>12.666666666666666</v>
      </c>
      <c r="W42" s="32">
        <v>63.987473903966595</v>
      </c>
      <c r="X42" s="32">
        <v>71.285140562248998</v>
      </c>
      <c r="Y42" s="32">
        <v>67.868055555555557</v>
      </c>
      <c r="Z42" s="32">
        <v>59.242424242424242</v>
      </c>
      <c r="AA42" s="32">
        <v>63.349514563106801</v>
      </c>
      <c r="AB42" s="32">
        <v>49.847222222222221</v>
      </c>
      <c r="AC42" s="32">
        <v>39.087947882736159</v>
      </c>
      <c r="AD42" s="32">
        <v>32.513636363636358</v>
      </c>
      <c r="AE42" s="32">
        <v>29.142857142857146</v>
      </c>
      <c r="AF42" s="32">
        <v>23.896551724137932</v>
      </c>
      <c r="AG42" s="32">
        <v>13.156862745098039</v>
      </c>
      <c r="AH42" s="32">
        <v>7.9245283018867942</v>
      </c>
      <c r="AI42" s="32">
        <v>5.0526315789473681</v>
      </c>
      <c r="AJ42" s="32">
        <v>5.4736842105263159</v>
      </c>
      <c r="AK42" s="32">
        <v>0.5</v>
      </c>
      <c r="AL42" s="32">
        <v>5.7570093457943923</v>
      </c>
      <c r="AM42" s="32">
        <v>8.2921348314606735</v>
      </c>
      <c r="AN42" s="32">
        <v>14.392523364485982</v>
      </c>
      <c r="AO42" s="32">
        <v>409.44943820224717</v>
      </c>
      <c r="AP42" s="32">
        <v>48.205128205128204</v>
      </c>
      <c r="AQ42" s="32">
        <v>34.653465346534652</v>
      </c>
      <c r="AR42" s="32">
        <v>183.22270426608821</v>
      </c>
      <c r="AS42" s="32">
        <v>20.793103448275861</v>
      </c>
    </row>
    <row r="43" spans="1:45" s="30" customFormat="1" ht="15.75" customHeight="1" x14ac:dyDescent="0.2">
      <c r="A43" s="20" t="s">
        <v>84</v>
      </c>
      <c r="B43" s="31">
        <f t="shared" si="7"/>
        <v>733.60092038691835</v>
      </c>
      <c r="C43" s="32">
        <v>9.4090909090909083</v>
      </c>
      <c r="D43" s="32">
        <v>8</v>
      </c>
      <c r="E43" s="32">
        <v>8.4353741496598644</v>
      </c>
      <c r="F43" s="32">
        <v>8.3518518518518512</v>
      </c>
      <c r="G43" s="32">
        <v>9.02</v>
      </c>
      <c r="H43" s="32">
        <v>8.8079470198675498</v>
      </c>
      <c r="I43" s="32">
        <v>18.1875</v>
      </c>
      <c r="J43" s="32">
        <v>15.958762886597938</v>
      </c>
      <c r="K43" s="32">
        <v>18.000000000000007</v>
      </c>
      <c r="L43" s="32">
        <v>16.176470588235293</v>
      </c>
      <c r="M43" s="32">
        <v>17.643564356435647</v>
      </c>
      <c r="N43" s="32">
        <v>18.942307692307693</v>
      </c>
      <c r="O43" s="32">
        <v>16.96153846153846</v>
      </c>
      <c r="P43" s="32">
        <v>15.617647058823531</v>
      </c>
      <c r="Q43" s="32">
        <v>12.282828282828284</v>
      </c>
      <c r="R43" s="32">
        <v>13.263157894736842</v>
      </c>
      <c r="S43" s="32">
        <v>12.911111111111111</v>
      </c>
      <c r="T43" s="32">
        <v>17.181818181818183</v>
      </c>
      <c r="U43" s="32">
        <v>11.72727272727273</v>
      </c>
      <c r="V43" s="32">
        <v>11.4</v>
      </c>
      <c r="W43" s="32">
        <v>55.029227557411275</v>
      </c>
      <c r="X43" s="32">
        <v>65.582329317269071</v>
      </c>
      <c r="Y43" s="32">
        <v>60.847222222222221</v>
      </c>
      <c r="Z43" s="32">
        <v>55.378787878787875</v>
      </c>
      <c r="AA43" s="32">
        <v>50.679611650485441</v>
      </c>
      <c r="AB43" s="32">
        <v>41.763888888888886</v>
      </c>
      <c r="AC43" s="32">
        <v>37.785016286644954</v>
      </c>
      <c r="AD43" s="32">
        <v>29.686363636363637</v>
      </c>
      <c r="AE43" s="32">
        <v>22.285714285714285</v>
      </c>
      <c r="AF43" s="32">
        <v>17.068965517241381</v>
      </c>
      <c r="AG43" s="32">
        <v>10.764705882352942</v>
      </c>
      <c r="AH43" s="32">
        <v>7.9245283018867942</v>
      </c>
      <c r="AI43" s="32">
        <v>5.0526315789473681</v>
      </c>
      <c r="AJ43" s="32">
        <v>5.4736842105263159</v>
      </c>
      <c r="AK43" s="32">
        <v>0.5</v>
      </c>
      <c r="AL43" s="32">
        <v>5.7570093457943923</v>
      </c>
      <c r="AM43" s="32">
        <v>7.6085538238492205</v>
      </c>
      <c r="AN43" s="32">
        <v>14.392523364485982</v>
      </c>
      <c r="AO43" s="32">
        <v>375.69554186299382</v>
      </c>
      <c r="AP43" s="32">
        <v>44.18803418803418</v>
      </c>
      <c r="AQ43" s="32">
        <v>32.920792079207921</v>
      </c>
      <c r="AR43" s="32">
        <v>168.7230657989877</v>
      </c>
      <c r="AS43" s="32">
        <v>19.406896551724138</v>
      </c>
    </row>
    <row r="44" spans="1:45" s="30" customFormat="1" ht="15.75" customHeight="1" x14ac:dyDescent="0.2">
      <c r="A44" s="20" t="s">
        <v>85</v>
      </c>
      <c r="B44" s="31">
        <f t="shared" si="7"/>
        <v>1419.7057712464816</v>
      </c>
      <c r="C44" s="61">
        <v>21.389999999999997</v>
      </c>
      <c r="D44" s="61">
        <v>11.88</v>
      </c>
      <c r="E44" s="61">
        <v>16.03448275862069</v>
      </c>
      <c r="F44" s="61">
        <v>15</v>
      </c>
      <c r="G44" s="61">
        <v>17.777777777777779</v>
      </c>
      <c r="H44" s="61">
        <v>15.969696969696969</v>
      </c>
      <c r="I44" s="61">
        <v>14.793103448275863</v>
      </c>
      <c r="J44" s="61">
        <v>19.133333333333333</v>
      </c>
      <c r="K44" s="61">
        <v>13.548387096774192</v>
      </c>
      <c r="L44" s="61">
        <v>15.483870967741936</v>
      </c>
      <c r="M44" s="61">
        <v>9.2121212121212128</v>
      </c>
      <c r="N44" s="61">
        <v>17</v>
      </c>
      <c r="O44" s="61">
        <v>22</v>
      </c>
      <c r="P44" s="61">
        <v>17.939393939393941</v>
      </c>
      <c r="Q44" s="61">
        <v>16.935483870967744</v>
      </c>
      <c r="R44" s="61">
        <v>16</v>
      </c>
      <c r="S44" s="61">
        <v>19.884615384615387</v>
      </c>
      <c r="T44" s="61">
        <v>20</v>
      </c>
      <c r="U44" s="61">
        <v>17.217391304347828</v>
      </c>
      <c r="V44" s="61">
        <v>24.375</v>
      </c>
      <c r="W44" s="61">
        <v>85.78151260504201</v>
      </c>
      <c r="X44" s="61">
        <v>122.77083333333334</v>
      </c>
      <c r="Y44" s="61">
        <v>103.55675675675676</v>
      </c>
      <c r="Z44" s="61">
        <v>100</v>
      </c>
      <c r="AA44" s="61">
        <v>105.5</v>
      </c>
      <c r="AB44" s="61">
        <v>111.73509933774835</v>
      </c>
      <c r="AC44" s="61">
        <v>96.5</v>
      </c>
      <c r="AD44" s="61">
        <v>88.774193548387089</v>
      </c>
      <c r="AE44" s="61">
        <v>72.545454545454533</v>
      </c>
      <c r="AF44" s="61">
        <v>45.446808510638292</v>
      </c>
      <c r="AG44" s="61">
        <v>42.274999999999991</v>
      </c>
      <c r="AH44" s="61">
        <v>33.5</v>
      </c>
      <c r="AI44" s="61">
        <v>31.054545454545451</v>
      </c>
      <c r="AJ44" s="61">
        <v>38.690909090909088</v>
      </c>
      <c r="AK44" s="61">
        <v>0</v>
      </c>
      <c r="AL44" s="61">
        <v>3.8787878787878789</v>
      </c>
      <c r="AM44" s="61">
        <v>11.545009784735813</v>
      </c>
      <c r="AN44" s="61">
        <v>15.030303030303033</v>
      </c>
      <c r="AO44" s="61">
        <v>661.57925636007838</v>
      </c>
      <c r="AP44" s="61">
        <v>45</v>
      </c>
      <c r="AQ44" s="61">
        <v>45.789473684210527</v>
      </c>
      <c r="AR44" s="61">
        <v>293.5</v>
      </c>
      <c r="AS44" s="61">
        <v>17.377777777777776</v>
      </c>
    </row>
    <row r="45" spans="1:45" s="30" customFormat="1" ht="15.75" customHeight="1" x14ac:dyDescent="0.2">
      <c r="A45" s="20" t="s">
        <v>86</v>
      </c>
      <c r="B45" s="31">
        <f t="shared" si="7"/>
        <v>778.61928923388041</v>
      </c>
      <c r="C45" s="61">
        <v>4.3400000000000007</v>
      </c>
      <c r="D45" s="61">
        <v>6.4799999999999995</v>
      </c>
      <c r="E45" s="61">
        <v>6.4137931034482758</v>
      </c>
      <c r="F45" s="61">
        <v>6</v>
      </c>
      <c r="G45" s="61">
        <v>5.6888888888888891</v>
      </c>
      <c r="H45" s="61">
        <v>6.5757575757575761</v>
      </c>
      <c r="I45" s="61">
        <v>10.241379310344827</v>
      </c>
      <c r="J45" s="61">
        <v>12.299999999999999</v>
      </c>
      <c r="K45" s="61">
        <v>8.7096774193548399</v>
      </c>
      <c r="L45" s="61">
        <v>8.258064516129032</v>
      </c>
      <c r="M45" s="61">
        <v>5.1818181818181817</v>
      </c>
      <c r="N45" s="61">
        <v>10</v>
      </c>
      <c r="O45" s="61">
        <v>11.647058823529411</v>
      </c>
      <c r="P45" s="61">
        <v>10.09090909090909</v>
      </c>
      <c r="Q45" s="61">
        <v>9.0322580645161281</v>
      </c>
      <c r="R45" s="61">
        <v>8</v>
      </c>
      <c r="S45" s="61">
        <v>14.461538461538462</v>
      </c>
      <c r="T45" s="61">
        <v>11.666666666666668</v>
      </c>
      <c r="U45" s="61">
        <v>10.956521739130435</v>
      </c>
      <c r="V45" s="61">
        <v>11.25</v>
      </c>
      <c r="W45" s="61">
        <v>50.285714285714285</v>
      </c>
      <c r="X45" s="61">
        <v>70.895833333333329</v>
      </c>
      <c r="Y45" s="61">
        <v>57.902702702702705</v>
      </c>
      <c r="Z45" s="61">
        <v>55.434782608695656</v>
      </c>
      <c r="AA45" s="61">
        <v>60.123655913978489</v>
      </c>
      <c r="AB45" s="61">
        <v>61.74834437086092</v>
      </c>
      <c r="AC45" s="61">
        <v>53.611111111111114</v>
      </c>
      <c r="AD45" s="61">
        <v>44.387096774193544</v>
      </c>
      <c r="AE45" s="61">
        <v>47.090909090909086</v>
      </c>
      <c r="AF45" s="61">
        <v>24.617021276595747</v>
      </c>
      <c r="AG45" s="61">
        <v>24.475000000000001</v>
      </c>
      <c r="AH45" s="61">
        <v>18.370967741935484</v>
      </c>
      <c r="AI45" s="61">
        <v>14.41818181818182</v>
      </c>
      <c r="AJ45" s="61">
        <v>17.963636363636365</v>
      </c>
      <c r="AK45" s="61">
        <v>0</v>
      </c>
      <c r="AL45" s="61">
        <v>2.1818181818181817</v>
      </c>
      <c r="AM45" s="61">
        <v>6.368884540117417</v>
      </c>
      <c r="AN45" s="61">
        <v>8.4545454545454533</v>
      </c>
      <c r="AO45" s="61">
        <v>364.96477495107632</v>
      </c>
      <c r="AP45" s="61">
        <v>24.324324324324326</v>
      </c>
      <c r="AQ45" s="61">
        <v>23.684210526315788</v>
      </c>
      <c r="AR45" s="61">
        <v>166.05921052631578</v>
      </c>
      <c r="AS45" s="61">
        <v>9.0666666666666664</v>
      </c>
    </row>
    <row r="46" spans="1:45" s="30" customFormat="1" ht="15.75" customHeight="1" x14ac:dyDescent="0.2">
      <c r="A46" s="20" t="s">
        <v>87</v>
      </c>
      <c r="B46" s="31">
        <f t="shared" si="7"/>
        <v>655.67493951963786</v>
      </c>
      <c r="C46" s="61">
        <v>5.2700000000000005</v>
      </c>
      <c r="D46" s="61">
        <v>8.64</v>
      </c>
      <c r="E46" s="61">
        <v>8.5517241379310338</v>
      </c>
      <c r="F46" s="61">
        <v>11</v>
      </c>
      <c r="G46" s="61">
        <v>8.5333333333333332</v>
      </c>
      <c r="H46" s="61">
        <v>8.4545454545454533</v>
      </c>
      <c r="I46" s="61">
        <v>7.9655172413793114</v>
      </c>
      <c r="J46" s="61">
        <v>9.5666666666666664</v>
      </c>
      <c r="K46" s="61">
        <v>7.741935483870968</v>
      </c>
      <c r="L46" s="61">
        <v>8.258064516129032</v>
      </c>
      <c r="M46" s="61">
        <v>4.6060606060606064</v>
      </c>
      <c r="N46" s="61">
        <v>7.0000000000000009</v>
      </c>
      <c r="O46" s="61">
        <v>10.352941176470589</v>
      </c>
      <c r="P46" s="61">
        <v>8.9696969696969706</v>
      </c>
      <c r="Q46" s="61">
        <v>9.0322580645161281</v>
      </c>
      <c r="R46" s="61">
        <v>8</v>
      </c>
      <c r="S46" s="61">
        <v>12.653846153846153</v>
      </c>
      <c r="T46" s="61">
        <v>8.3333333333333339</v>
      </c>
      <c r="U46" s="61">
        <v>7.8260869565217392</v>
      </c>
      <c r="V46" s="61">
        <v>9.3750000000000018</v>
      </c>
      <c r="W46" s="61">
        <v>39.932773109243705</v>
      </c>
      <c r="X46" s="61">
        <v>55.333333333333329</v>
      </c>
      <c r="Y46" s="61">
        <v>44.54054054054054</v>
      </c>
      <c r="Z46" s="61">
        <v>44.565217391304351</v>
      </c>
      <c r="AA46" s="61">
        <v>45.376344086021504</v>
      </c>
      <c r="AB46" s="61">
        <v>48.516556291390735</v>
      </c>
      <c r="AC46" s="61">
        <v>42.888888888888886</v>
      </c>
      <c r="AD46" s="61">
        <v>38.838709677419352</v>
      </c>
      <c r="AE46" s="61">
        <v>34.363636363636367</v>
      </c>
      <c r="AF46" s="61">
        <v>18.936170212765958</v>
      </c>
      <c r="AG46" s="61">
        <v>22.25</v>
      </c>
      <c r="AH46" s="61">
        <v>15.129032258064516</v>
      </c>
      <c r="AI46" s="61">
        <v>15.527272727272726</v>
      </c>
      <c r="AJ46" s="61">
        <v>19.345454545454544</v>
      </c>
      <c r="AK46" s="61">
        <v>0</v>
      </c>
      <c r="AL46" s="61">
        <v>1.9393939393939394</v>
      </c>
      <c r="AM46" s="61">
        <v>5.0861056751467704</v>
      </c>
      <c r="AN46" s="61">
        <v>7.5151515151515165</v>
      </c>
      <c r="AO46" s="61">
        <v>291.45596868884536</v>
      </c>
      <c r="AP46" s="61">
        <v>20.675675675675677</v>
      </c>
      <c r="AQ46" s="61">
        <v>20.526315789473681</v>
      </c>
      <c r="AR46" s="61">
        <v>127.44078947368422</v>
      </c>
      <c r="AS46" s="61">
        <v>7.5555555555555554</v>
      </c>
    </row>
    <row r="47" spans="1:45" s="30" customFormat="1" ht="15.75" customHeight="1" x14ac:dyDescent="0.2">
      <c r="A47" s="22" t="s">
        <v>104</v>
      </c>
      <c r="B47" s="36">
        <f>SUM(C47:AJ47)</f>
        <v>59622</v>
      </c>
      <c r="C47" s="37">
        <f>SUM(C48:C58)</f>
        <v>1060</v>
      </c>
      <c r="D47" s="37">
        <f>SUM(D48:D58)</f>
        <v>1179.9999999999998</v>
      </c>
      <c r="E47" s="37">
        <f t="shared" ref="D47:AS47" si="8">SUM(E48:E58)</f>
        <v>1094.0000000000002</v>
      </c>
      <c r="F47" s="37">
        <f t="shared" si="8"/>
        <v>1024.0000000000002</v>
      </c>
      <c r="G47" s="37">
        <f t="shared" si="8"/>
        <v>1123.0000000000002</v>
      </c>
      <c r="H47" s="37">
        <f t="shared" si="8"/>
        <v>1119.0000000000002</v>
      </c>
      <c r="I47" s="37">
        <f t="shared" si="8"/>
        <v>1187</v>
      </c>
      <c r="J47" s="37">
        <f t="shared" si="8"/>
        <v>1291.9999999999998</v>
      </c>
      <c r="K47" s="37">
        <f t="shared" si="8"/>
        <v>1246</v>
      </c>
      <c r="L47" s="37">
        <f t="shared" si="8"/>
        <v>1222</v>
      </c>
      <c r="M47" s="37">
        <f t="shared" si="8"/>
        <v>1235</v>
      </c>
      <c r="N47" s="37">
        <f t="shared" si="8"/>
        <v>1194.9999999999998</v>
      </c>
      <c r="O47" s="37">
        <f t="shared" si="8"/>
        <v>1278.0000000000002</v>
      </c>
      <c r="P47" s="37">
        <f t="shared" si="8"/>
        <v>1304.0000000000002</v>
      </c>
      <c r="Q47" s="37">
        <f t="shared" si="8"/>
        <v>1101.9999999999998</v>
      </c>
      <c r="R47" s="37">
        <f t="shared" si="8"/>
        <v>1111</v>
      </c>
      <c r="S47" s="37">
        <f t="shared" si="8"/>
        <v>1159</v>
      </c>
      <c r="T47" s="37">
        <f t="shared" si="8"/>
        <v>1131.9999999999998</v>
      </c>
      <c r="U47" s="37">
        <f t="shared" si="8"/>
        <v>1003</v>
      </c>
      <c r="V47" s="37">
        <f t="shared" si="8"/>
        <v>964</v>
      </c>
      <c r="W47" s="37">
        <f t="shared" si="8"/>
        <v>4333</v>
      </c>
      <c r="X47" s="37">
        <f t="shared" si="8"/>
        <v>4844.0000000000009</v>
      </c>
      <c r="Y47" s="37">
        <f t="shared" si="8"/>
        <v>4754</v>
      </c>
      <c r="Z47" s="37">
        <f t="shared" si="8"/>
        <v>4343</v>
      </c>
      <c r="AA47" s="37">
        <f t="shared" si="8"/>
        <v>3992.0000000000005</v>
      </c>
      <c r="AB47" s="37">
        <f t="shared" si="8"/>
        <v>3435.0000000000005</v>
      </c>
      <c r="AC47" s="37">
        <f t="shared" si="8"/>
        <v>2991</v>
      </c>
      <c r="AD47" s="37">
        <f t="shared" si="8"/>
        <v>2444</v>
      </c>
      <c r="AE47" s="37">
        <f t="shared" si="8"/>
        <v>1992.0000000000005</v>
      </c>
      <c r="AF47" s="37">
        <f t="shared" si="8"/>
        <v>1363</v>
      </c>
      <c r="AG47" s="37">
        <f t="shared" si="8"/>
        <v>886</v>
      </c>
      <c r="AH47" s="37">
        <f t="shared" si="8"/>
        <v>587</v>
      </c>
      <c r="AI47" s="37">
        <f t="shared" si="8"/>
        <v>320</v>
      </c>
      <c r="AJ47" s="37">
        <f t="shared" si="8"/>
        <v>308</v>
      </c>
      <c r="AK47" s="37">
        <f t="shared" si="8"/>
        <v>39</v>
      </c>
      <c r="AL47" s="37">
        <f t="shared" si="8"/>
        <v>480</v>
      </c>
      <c r="AM47" s="37">
        <f t="shared" si="8"/>
        <v>580.00000000000011</v>
      </c>
      <c r="AN47" s="37">
        <f t="shared" si="8"/>
        <v>1213.9999999999998</v>
      </c>
      <c r="AO47" s="37">
        <f t="shared" si="8"/>
        <v>29178.000000000007</v>
      </c>
      <c r="AP47" s="37">
        <f t="shared" si="8"/>
        <v>3022.9999999999995</v>
      </c>
      <c r="AQ47" s="37">
        <f t="shared" si="8"/>
        <v>2583</v>
      </c>
      <c r="AR47" s="37">
        <f t="shared" si="8"/>
        <v>12871</v>
      </c>
      <c r="AS47" s="37">
        <f t="shared" si="8"/>
        <v>1506</v>
      </c>
    </row>
    <row r="48" spans="1:45" s="30" customFormat="1" ht="15.75" customHeight="1" x14ac:dyDescent="0.2">
      <c r="A48" s="20" t="s">
        <v>88</v>
      </c>
      <c r="B48" s="31">
        <f t="shared" ref="B48:B58" si="9">SUM(C48:AJ48)</f>
        <v>27100</v>
      </c>
      <c r="C48" s="32">
        <v>463</v>
      </c>
      <c r="D48" s="32">
        <v>533</v>
      </c>
      <c r="E48" s="32">
        <v>473</v>
      </c>
      <c r="F48" s="32">
        <v>401</v>
      </c>
      <c r="G48" s="32">
        <v>410</v>
      </c>
      <c r="H48" s="32">
        <v>380</v>
      </c>
      <c r="I48" s="32">
        <v>534</v>
      </c>
      <c r="J48" s="32">
        <v>619</v>
      </c>
      <c r="K48" s="32">
        <v>578</v>
      </c>
      <c r="L48" s="32">
        <v>581</v>
      </c>
      <c r="M48" s="32">
        <v>598</v>
      </c>
      <c r="N48" s="32">
        <v>569</v>
      </c>
      <c r="O48" s="32">
        <v>610</v>
      </c>
      <c r="P48" s="32">
        <v>588</v>
      </c>
      <c r="Q48" s="32">
        <v>496</v>
      </c>
      <c r="R48" s="32">
        <v>507</v>
      </c>
      <c r="S48" s="32">
        <v>581</v>
      </c>
      <c r="T48" s="32">
        <v>575</v>
      </c>
      <c r="U48" s="32">
        <v>504</v>
      </c>
      <c r="V48" s="32">
        <v>440</v>
      </c>
      <c r="W48" s="32">
        <v>1979</v>
      </c>
      <c r="X48" s="32">
        <v>2212</v>
      </c>
      <c r="Y48" s="32">
        <v>2055</v>
      </c>
      <c r="Z48" s="32">
        <v>1835</v>
      </c>
      <c r="AA48" s="32">
        <v>1747</v>
      </c>
      <c r="AB48" s="32">
        <v>1532</v>
      </c>
      <c r="AC48" s="32">
        <v>1363</v>
      </c>
      <c r="AD48" s="32">
        <v>1200</v>
      </c>
      <c r="AE48" s="32">
        <v>969</v>
      </c>
      <c r="AF48" s="32">
        <v>688</v>
      </c>
      <c r="AG48" s="32">
        <v>449</v>
      </c>
      <c r="AH48" s="32">
        <v>317</v>
      </c>
      <c r="AI48" s="32">
        <v>158</v>
      </c>
      <c r="AJ48" s="32">
        <v>156</v>
      </c>
      <c r="AK48" s="32">
        <v>14</v>
      </c>
      <c r="AL48" s="32">
        <v>207</v>
      </c>
      <c r="AM48" s="32">
        <v>256</v>
      </c>
      <c r="AN48" s="32">
        <v>540</v>
      </c>
      <c r="AO48" s="32">
        <v>13467</v>
      </c>
      <c r="AP48" s="32">
        <v>1375</v>
      </c>
      <c r="AQ48" s="32">
        <v>1275</v>
      </c>
      <c r="AR48" s="32">
        <v>5744</v>
      </c>
      <c r="AS48" s="32">
        <v>589</v>
      </c>
    </row>
    <row r="49" spans="1:45" s="30" customFormat="1" ht="15.75" customHeight="1" x14ac:dyDescent="0.2">
      <c r="A49" s="20" t="s">
        <v>89</v>
      </c>
      <c r="B49" s="31">
        <f t="shared" si="9"/>
        <v>4767</v>
      </c>
      <c r="C49" s="32">
        <v>105</v>
      </c>
      <c r="D49" s="32">
        <v>108</v>
      </c>
      <c r="E49" s="32">
        <v>70</v>
      </c>
      <c r="F49" s="32">
        <v>98</v>
      </c>
      <c r="G49" s="32">
        <v>105</v>
      </c>
      <c r="H49" s="32">
        <v>105</v>
      </c>
      <c r="I49" s="32">
        <v>96</v>
      </c>
      <c r="J49" s="32">
        <v>92</v>
      </c>
      <c r="K49" s="32">
        <v>73</v>
      </c>
      <c r="L49" s="32">
        <v>70</v>
      </c>
      <c r="M49" s="32">
        <v>71</v>
      </c>
      <c r="N49" s="32">
        <v>96</v>
      </c>
      <c r="O49" s="32">
        <v>94</v>
      </c>
      <c r="P49" s="32">
        <v>94</v>
      </c>
      <c r="Q49" s="32">
        <v>92</v>
      </c>
      <c r="R49" s="32">
        <v>83</v>
      </c>
      <c r="S49" s="32">
        <v>91</v>
      </c>
      <c r="T49" s="32">
        <v>58</v>
      </c>
      <c r="U49" s="32">
        <v>75</v>
      </c>
      <c r="V49" s="32">
        <v>76</v>
      </c>
      <c r="W49" s="32">
        <v>372</v>
      </c>
      <c r="X49" s="32">
        <v>406</v>
      </c>
      <c r="Y49" s="32">
        <v>414</v>
      </c>
      <c r="Z49" s="32">
        <v>396</v>
      </c>
      <c r="AA49" s="32">
        <v>350</v>
      </c>
      <c r="AB49" s="32">
        <v>266</v>
      </c>
      <c r="AC49" s="32">
        <v>207</v>
      </c>
      <c r="AD49" s="32">
        <v>197</v>
      </c>
      <c r="AE49" s="32">
        <v>139</v>
      </c>
      <c r="AF49" s="32">
        <v>84</v>
      </c>
      <c r="AG49" s="32">
        <v>84</v>
      </c>
      <c r="AH49" s="32">
        <v>47</v>
      </c>
      <c r="AI49" s="32">
        <v>33</v>
      </c>
      <c r="AJ49" s="32">
        <v>20</v>
      </c>
      <c r="AK49" s="32">
        <v>2</v>
      </c>
      <c r="AL49" s="32">
        <v>49</v>
      </c>
      <c r="AM49" s="32">
        <v>56</v>
      </c>
      <c r="AN49" s="32">
        <v>118</v>
      </c>
      <c r="AO49" s="32">
        <v>2205</v>
      </c>
      <c r="AP49" s="32">
        <v>257</v>
      </c>
      <c r="AQ49" s="32">
        <v>162</v>
      </c>
      <c r="AR49" s="32">
        <v>1027</v>
      </c>
      <c r="AS49" s="32">
        <v>164</v>
      </c>
    </row>
    <row r="50" spans="1:45" s="30" customFormat="1" ht="15.75" customHeight="1" x14ac:dyDescent="0.2">
      <c r="A50" s="20" t="s">
        <v>90</v>
      </c>
      <c r="B50" s="31">
        <f t="shared" si="9"/>
        <v>1566.5053549651068</v>
      </c>
      <c r="C50" s="32">
        <v>22.057851239669422</v>
      </c>
      <c r="D50" s="32">
        <v>30.57692307692308</v>
      </c>
      <c r="E50" s="32">
        <v>21.418439716312058</v>
      </c>
      <c r="F50" s="32">
        <v>29.430656934306569</v>
      </c>
      <c r="G50" s="32">
        <v>25.842857142857145</v>
      </c>
      <c r="H50" s="32">
        <v>32.075187969924812</v>
      </c>
      <c r="I50" s="32">
        <v>33.230769230769234</v>
      </c>
      <c r="J50" s="32">
        <v>34.666666666666664</v>
      </c>
      <c r="K50" s="32">
        <v>33.833333333333336</v>
      </c>
      <c r="L50" s="32">
        <v>27.539325842696627</v>
      </c>
      <c r="M50" s="32">
        <v>29.93023255813954</v>
      </c>
      <c r="N50" s="32">
        <v>27.975903614457831</v>
      </c>
      <c r="O50" s="32">
        <v>29.55555555555555</v>
      </c>
      <c r="P50" s="32">
        <v>37.542168674698793</v>
      </c>
      <c r="Q50" s="32">
        <v>26.690476190476193</v>
      </c>
      <c r="R50" s="32">
        <v>26.152941176470591</v>
      </c>
      <c r="S50" s="32">
        <v>23.804597701149426</v>
      </c>
      <c r="T50" s="32">
        <v>22.670454545454547</v>
      </c>
      <c r="U50" s="32">
        <v>22.96551724137931</v>
      </c>
      <c r="V50" s="32">
        <v>25.953488372093023</v>
      </c>
      <c r="W50" s="32">
        <v>106.22117647058823</v>
      </c>
      <c r="X50" s="32">
        <v>114.83516483516485</v>
      </c>
      <c r="Y50" s="32">
        <v>116.48523985239854</v>
      </c>
      <c r="Z50" s="32">
        <v>120.84633027522936</v>
      </c>
      <c r="AA50" s="32">
        <v>112.33410672853829</v>
      </c>
      <c r="AB50" s="32">
        <v>95.87373737373737</v>
      </c>
      <c r="AC50" s="32">
        <v>78.699029126213588</v>
      </c>
      <c r="AD50" s="32">
        <v>69.188284518828453</v>
      </c>
      <c r="AE50" s="32">
        <v>61.741573033707866</v>
      </c>
      <c r="AF50" s="32">
        <v>48.666666666666664</v>
      </c>
      <c r="AG50" s="32">
        <v>31.954545454545453</v>
      </c>
      <c r="AH50" s="32">
        <v>17.400000000000002</v>
      </c>
      <c r="AI50" s="32">
        <v>13.961538461538462</v>
      </c>
      <c r="AJ50" s="32">
        <v>14.384615384615385</v>
      </c>
      <c r="AK50" s="32">
        <v>1.3333333333333333</v>
      </c>
      <c r="AL50" s="32">
        <v>17.671052631578949</v>
      </c>
      <c r="AM50" s="32">
        <v>16.444360333080997</v>
      </c>
      <c r="AN50" s="32">
        <v>35.565789473684212</v>
      </c>
      <c r="AO50" s="32">
        <v>760.02460257380767</v>
      </c>
      <c r="AP50" s="32">
        <v>72.299019607843135</v>
      </c>
      <c r="AQ50" s="32">
        <v>58.186868686868685</v>
      </c>
      <c r="AR50" s="32">
        <v>334.12414837244512</v>
      </c>
      <c r="AS50" s="32">
        <v>64.932038834951456</v>
      </c>
    </row>
    <row r="51" spans="1:45" s="30" customFormat="1" ht="15.75" customHeight="1" x14ac:dyDescent="0.2">
      <c r="A51" s="20" t="s">
        <v>91</v>
      </c>
      <c r="B51" s="31">
        <f t="shared" si="9"/>
        <v>2925.0030262105197</v>
      </c>
      <c r="C51" s="32">
        <v>55.793388429752063</v>
      </c>
      <c r="D51" s="32">
        <v>50.146153846153844</v>
      </c>
      <c r="E51" s="32">
        <v>43.907801418439711</v>
      </c>
      <c r="F51" s="32">
        <v>47.299270072992698</v>
      </c>
      <c r="G51" s="32">
        <v>45.942857142857143</v>
      </c>
      <c r="H51" s="32">
        <v>54.646616541353382</v>
      </c>
      <c r="I51" s="32">
        <v>53.802197802197803</v>
      </c>
      <c r="J51" s="32">
        <v>58.93333333333333</v>
      </c>
      <c r="K51" s="32">
        <v>54.777777777777779</v>
      </c>
      <c r="L51" s="32">
        <v>49.2808988764045</v>
      </c>
      <c r="M51" s="32">
        <v>53.209302325581397</v>
      </c>
      <c r="N51" s="32">
        <v>51.289156626506013</v>
      </c>
      <c r="O51" s="32">
        <v>52.543209876543209</v>
      </c>
      <c r="P51" s="32">
        <v>63.228915662650607</v>
      </c>
      <c r="Q51" s="32">
        <v>46.357142857142847</v>
      </c>
      <c r="R51" s="32">
        <v>45.42352941176469</v>
      </c>
      <c r="S51" s="32">
        <v>43.850574712643677</v>
      </c>
      <c r="T51" s="32">
        <v>40.568181818181813</v>
      </c>
      <c r="U51" s="32">
        <v>40.827586206896548</v>
      </c>
      <c r="V51" s="32">
        <v>47.581395348837212</v>
      </c>
      <c r="W51" s="32">
        <v>207.61411764705883</v>
      </c>
      <c r="X51" s="32">
        <v>224.83516483516482</v>
      </c>
      <c r="Y51" s="32">
        <v>223.8542435424354</v>
      </c>
      <c r="Z51" s="32">
        <v>236.38073394495413</v>
      </c>
      <c r="AA51" s="32">
        <v>222.14385150812063</v>
      </c>
      <c r="AB51" s="32">
        <v>184.73232323232324</v>
      </c>
      <c r="AC51" s="32">
        <v>153.65048543689321</v>
      </c>
      <c r="AD51" s="32">
        <v>124.01673640167361</v>
      </c>
      <c r="AE51" s="32">
        <v>128.77528089887642</v>
      </c>
      <c r="AF51" s="32">
        <v>88.368421052631575</v>
      </c>
      <c r="AG51" s="32">
        <v>60.545454545454547</v>
      </c>
      <c r="AH51" s="32">
        <v>29.446153846153845</v>
      </c>
      <c r="AI51" s="32">
        <v>20.30769230769231</v>
      </c>
      <c r="AJ51" s="32">
        <v>20.923076923076923</v>
      </c>
      <c r="AK51" s="32">
        <v>0.66666666666666663</v>
      </c>
      <c r="AL51" s="32">
        <v>31.184210526315791</v>
      </c>
      <c r="AM51" s="32">
        <v>31.501135503406516</v>
      </c>
      <c r="AN51" s="32">
        <v>62.763157894736842</v>
      </c>
      <c r="AO51" s="32">
        <v>1455.9178652535957</v>
      </c>
      <c r="AP51" s="32">
        <v>137.87254901960785</v>
      </c>
      <c r="AQ51" s="32">
        <v>112.11616161616162</v>
      </c>
      <c r="AR51" s="32">
        <v>639.50643451930341</v>
      </c>
      <c r="AS51" s="32">
        <v>121.00970873786407</v>
      </c>
    </row>
    <row r="52" spans="1:45" s="30" customFormat="1" ht="15.75" customHeight="1" x14ac:dyDescent="0.2">
      <c r="A52" s="20" t="s">
        <v>92</v>
      </c>
      <c r="B52" s="31">
        <f t="shared" si="9"/>
        <v>1773.5474812194466</v>
      </c>
      <c r="C52" s="32">
        <v>38.925619834710744</v>
      </c>
      <c r="D52" s="32">
        <v>40.361538461538458</v>
      </c>
      <c r="E52" s="32">
        <v>41.765957446808514</v>
      </c>
      <c r="F52" s="32">
        <v>37.839416058394164</v>
      </c>
      <c r="G52" s="32">
        <v>39.242857142857147</v>
      </c>
      <c r="H52" s="32">
        <v>38.015037593984957</v>
      </c>
      <c r="I52" s="32">
        <v>34.81318681318681</v>
      </c>
      <c r="J52" s="32">
        <v>34.666666666666664</v>
      </c>
      <c r="K52" s="32">
        <v>35.444444444444443</v>
      </c>
      <c r="L52" s="32">
        <v>31.887640449438194</v>
      </c>
      <c r="M52" s="32">
        <v>34.918604651162795</v>
      </c>
      <c r="N52" s="32">
        <v>31.08433734939759</v>
      </c>
      <c r="O52" s="32">
        <v>29.55555555555555</v>
      </c>
      <c r="P52" s="32">
        <v>37.542168674698793</v>
      </c>
      <c r="Q52" s="32">
        <v>26.690476190476193</v>
      </c>
      <c r="R52" s="32">
        <v>27.529411764705888</v>
      </c>
      <c r="S52" s="32">
        <v>26.310344827586206</v>
      </c>
      <c r="T52" s="32">
        <v>22.670454545454547</v>
      </c>
      <c r="U52" s="32">
        <v>28.068965517241381</v>
      </c>
      <c r="V52" s="32">
        <v>28.837209302325579</v>
      </c>
      <c r="W52" s="32">
        <v>118.29176470588236</v>
      </c>
      <c r="X52" s="32">
        <v>125.71428571428571</v>
      </c>
      <c r="Y52" s="32">
        <v>125.60147601476015</v>
      </c>
      <c r="Z52" s="32">
        <v>132.79816513761469</v>
      </c>
      <c r="AA52" s="32">
        <v>124.95591647331787</v>
      </c>
      <c r="AB52" s="32">
        <v>105.22727272727272</v>
      </c>
      <c r="AC52" s="32">
        <v>88.692556634304196</v>
      </c>
      <c r="AD52" s="32">
        <v>71.79916317991632</v>
      </c>
      <c r="AE52" s="32">
        <v>72.325842696629209</v>
      </c>
      <c r="AF52" s="32">
        <v>49.94736842105263</v>
      </c>
      <c r="AG52" s="32">
        <v>31.954545454545453</v>
      </c>
      <c r="AH52" s="32">
        <v>21.415384615384617</v>
      </c>
      <c r="AI52" s="32">
        <v>19.038461538461537</v>
      </c>
      <c r="AJ52" s="32">
        <v>19.615384615384613</v>
      </c>
      <c r="AK52" s="32">
        <v>0.66666666666666663</v>
      </c>
      <c r="AL52" s="32">
        <v>17.671052631578949</v>
      </c>
      <c r="AM52" s="32">
        <v>18.156699470098413</v>
      </c>
      <c r="AN52" s="32">
        <v>35.565789473684212</v>
      </c>
      <c r="AO52" s="32">
        <v>839.1654049962151</v>
      </c>
      <c r="AP52" s="32">
        <v>80.705882352941174</v>
      </c>
      <c r="AQ52" s="32">
        <v>65.282828282828277</v>
      </c>
      <c r="AR52" s="32">
        <v>367.65632096896292</v>
      </c>
      <c r="AS52" s="32">
        <v>67.883495145631059</v>
      </c>
    </row>
    <row r="53" spans="1:45" s="30" customFormat="1" ht="15.75" customHeight="1" x14ac:dyDescent="0.2">
      <c r="A53" s="20" t="s">
        <v>93</v>
      </c>
      <c r="B53" s="31">
        <f t="shared" si="9"/>
        <v>833.98636115207137</v>
      </c>
      <c r="C53" s="32">
        <v>28.545454545454547</v>
      </c>
      <c r="D53" s="32">
        <v>26.907692307692308</v>
      </c>
      <c r="E53" s="32">
        <v>36.411347517730498</v>
      </c>
      <c r="F53" s="32">
        <v>22.072992700729927</v>
      </c>
      <c r="G53" s="32">
        <v>15.314285714285713</v>
      </c>
      <c r="H53" s="32">
        <v>24.94736842105263</v>
      </c>
      <c r="I53" s="32">
        <v>14.241758241758241</v>
      </c>
      <c r="J53" s="32">
        <v>17.333333333333332</v>
      </c>
      <c r="K53" s="32">
        <v>12.888888888888889</v>
      </c>
      <c r="L53" s="32">
        <v>13.044943820224718</v>
      </c>
      <c r="M53" s="32">
        <v>13.302325581395349</v>
      </c>
      <c r="N53" s="32">
        <v>10.879518072289155</v>
      </c>
      <c r="O53" s="32">
        <v>14.777777777777775</v>
      </c>
      <c r="P53" s="32">
        <v>15.807228915662652</v>
      </c>
      <c r="Q53" s="32">
        <v>11.238095238095237</v>
      </c>
      <c r="R53" s="32">
        <v>11.011764705882353</v>
      </c>
      <c r="S53" s="32">
        <v>11.275862068965518</v>
      </c>
      <c r="T53" s="32">
        <v>11.931818181818182</v>
      </c>
      <c r="U53" s="32">
        <v>11.482758620689655</v>
      </c>
      <c r="V53" s="32">
        <v>12.976744186046512</v>
      </c>
      <c r="W53" s="32">
        <v>53.110588235294117</v>
      </c>
      <c r="X53" s="32">
        <v>55.604395604395606</v>
      </c>
      <c r="Y53" s="32">
        <v>54.697416974169741</v>
      </c>
      <c r="Z53" s="32">
        <v>59.759174311926607</v>
      </c>
      <c r="AA53" s="32">
        <v>56.798143851508115</v>
      </c>
      <c r="AB53" s="32">
        <v>47.936868686868685</v>
      </c>
      <c r="AC53" s="32">
        <v>39.974110032362461</v>
      </c>
      <c r="AD53" s="32">
        <v>32.635983263598327</v>
      </c>
      <c r="AE53" s="32">
        <v>35.280898876404493</v>
      </c>
      <c r="AF53" s="32">
        <v>20.491228070175435</v>
      </c>
      <c r="AG53" s="32">
        <v>15.136363636363637</v>
      </c>
      <c r="AH53" s="32">
        <v>10.707692307692309</v>
      </c>
      <c r="AI53" s="32">
        <v>7.615384615384615</v>
      </c>
      <c r="AJ53" s="32">
        <v>7.8461538461538467</v>
      </c>
      <c r="AK53" s="32">
        <v>0.66666666666666663</v>
      </c>
      <c r="AL53" s="32">
        <v>8.3157894736842106</v>
      </c>
      <c r="AM53" s="32">
        <v>7.7055261165783495</v>
      </c>
      <c r="AN53" s="32">
        <v>16.736842105263158</v>
      </c>
      <c r="AO53" s="32">
        <v>356.13361090083271</v>
      </c>
      <c r="AP53" s="32">
        <v>33.627450980392155</v>
      </c>
      <c r="AQ53" s="32">
        <v>28.383838383838384</v>
      </c>
      <c r="AR53" s="32">
        <v>156.88266464799395</v>
      </c>
      <c r="AS53" s="32">
        <v>32.466019417475728</v>
      </c>
    </row>
    <row r="54" spans="1:45" s="30" customFormat="1" ht="15.75" customHeight="1" x14ac:dyDescent="0.2">
      <c r="A54" s="20" t="s">
        <v>94</v>
      </c>
      <c r="B54" s="31">
        <f t="shared" si="9"/>
        <v>428.95777645285608</v>
      </c>
      <c r="C54" s="32">
        <v>11.677685950413224</v>
      </c>
      <c r="D54" s="32">
        <v>11.007692307692308</v>
      </c>
      <c r="E54" s="32">
        <v>7.4964539007092199</v>
      </c>
      <c r="F54" s="32">
        <v>7.3576642335766422</v>
      </c>
      <c r="G54" s="32">
        <v>7.6571428571428566</v>
      </c>
      <c r="H54" s="32">
        <v>8.3157894736842106</v>
      </c>
      <c r="I54" s="32">
        <v>7.9120879120879124</v>
      </c>
      <c r="J54" s="32">
        <v>10.4</v>
      </c>
      <c r="K54" s="32">
        <v>8.0555555555555554</v>
      </c>
      <c r="L54" s="32">
        <v>7.2471910112359552</v>
      </c>
      <c r="M54" s="32">
        <v>11.63953488372093</v>
      </c>
      <c r="N54" s="32">
        <v>7.7710843373493974</v>
      </c>
      <c r="O54" s="32">
        <v>6.5679012345679011</v>
      </c>
      <c r="P54" s="32">
        <v>9.8795180722891569</v>
      </c>
      <c r="Q54" s="32">
        <v>7.0238095238095237</v>
      </c>
      <c r="R54" s="32">
        <v>6.8823529411764719</v>
      </c>
      <c r="S54" s="32">
        <v>3.7586206896551722</v>
      </c>
      <c r="T54" s="32">
        <v>7.1590909090909083</v>
      </c>
      <c r="U54" s="32">
        <v>7.6551724137931032</v>
      </c>
      <c r="V54" s="32">
        <v>8.6511627906976738</v>
      </c>
      <c r="W54" s="32">
        <v>27.76235294117647</v>
      </c>
      <c r="X54" s="32">
        <v>29.010989010989011</v>
      </c>
      <c r="Y54" s="32">
        <v>28.361623616236162</v>
      </c>
      <c r="Z54" s="32">
        <v>29.215596330275233</v>
      </c>
      <c r="AA54" s="32">
        <v>27.767981438515079</v>
      </c>
      <c r="AB54" s="32">
        <v>29.229797979797983</v>
      </c>
      <c r="AC54" s="32">
        <v>24.983818770226534</v>
      </c>
      <c r="AD54" s="32">
        <v>14.359832635983265</v>
      </c>
      <c r="AE54" s="32">
        <v>15.876404494382022</v>
      </c>
      <c r="AF54" s="32">
        <v>11.526315789473683</v>
      </c>
      <c r="AG54" s="32">
        <v>8.4090909090909101</v>
      </c>
      <c r="AH54" s="32">
        <v>8.0307692307692307</v>
      </c>
      <c r="AI54" s="32">
        <v>5.0769230769230775</v>
      </c>
      <c r="AJ54" s="32">
        <v>5.2307692307692308</v>
      </c>
      <c r="AK54" s="32">
        <v>0.66666666666666663</v>
      </c>
      <c r="AL54" s="32">
        <v>4.1578947368421053</v>
      </c>
      <c r="AM54" s="32">
        <v>4.1922785768357311</v>
      </c>
      <c r="AN54" s="32">
        <v>8.3684210526315788</v>
      </c>
      <c r="AO54" s="32">
        <v>193.75851627554883</v>
      </c>
      <c r="AP54" s="32">
        <v>18.495098039215687</v>
      </c>
      <c r="AQ54" s="32">
        <v>17.030303030303031</v>
      </c>
      <c r="AR54" s="32">
        <v>83.830431491294476</v>
      </c>
      <c r="AS54" s="32">
        <v>17.708737864077673</v>
      </c>
    </row>
    <row r="55" spans="1:45" s="30" customFormat="1" ht="15.75" customHeight="1" x14ac:dyDescent="0.2">
      <c r="A55" s="20" t="s">
        <v>95</v>
      </c>
      <c r="B55" s="31">
        <f t="shared" si="9"/>
        <v>18725.829846468212</v>
      </c>
      <c r="C55" s="32">
        <v>316</v>
      </c>
      <c r="D55" s="32">
        <v>353.43220338983048</v>
      </c>
      <c r="E55" s="32">
        <v>369.89247311827955</v>
      </c>
      <c r="F55" s="32">
        <v>351.0700636942675</v>
      </c>
      <c r="G55" s="32">
        <v>430.54157782516</v>
      </c>
      <c r="H55" s="32">
        <v>429.90315789473686</v>
      </c>
      <c r="I55" s="32">
        <v>375.45454545454544</v>
      </c>
      <c r="J55" s="32">
        <v>387.38938053097343</v>
      </c>
      <c r="K55" s="32">
        <v>411.42857142857139</v>
      </c>
      <c r="L55" s="32">
        <v>404.19736842105266</v>
      </c>
      <c r="M55" s="32">
        <v>387.98039215686271</v>
      </c>
      <c r="N55" s="32">
        <v>369.75324675324669</v>
      </c>
      <c r="O55" s="32">
        <v>406.85806451612905</v>
      </c>
      <c r="P55" s="32">
        <v>421.39956803455721</v>
      </c>
      <c r="Q55" s="32">
        <v>366.60262008733622</v>
      </c>
      <c r="R55" s="32">
        <v>372.85462555066078</v>
      </c>
      <c r="S55" s="32">
        <v>349.44</v>
      </c>
      <c r="T55" s="32">
        <v>364.09821428571433</v>
      </c>
      <c r="U55" s="32">
        <v>286.45089285714289</v>
      </c>
      <c r="V55" s="32">
        <v>293.69265033407578</v>
      </c>
      <c r="W55" s="32">
        <v>1363.4276950043823</v>
      </c>
      <c r="X55" s="32">
        <v>1556.656346749226</v>
      </c>
      <c r="Y55" s="32">
        <v>1613.921334922527</v>
      </c>
      <c r="Z55" s="32">
        <v>1470.2771667399911</v>
      </c>
      <c r="AA55" s="32">
        <v>1281.515906680806</v>
      </c>
      <c r="AB55" s="32">
        <v>1100.625</v>
      </c>
      <c r="AC55" s="32">
        <v>967.40816326530614</v>
      </c>
      <c r="AD55" s="32">
        <v>683.98457583547554</v>
      </c>
      <c r="AE55" s="32">
        <v>520.24667931688816</v>
      </c>
      <c r="AF55" s="32">
        <v>330.92744479495269</v>
      </c>
      <c r="AG55" s="32">
        <v>176.15577889447235</v>
      </c>
      <c r="AH55" s="32">
        <v>111.52</v>
      </c>
      <c r="AI55" s="32">
        <v>49.96551724137931</v>
      </c>
      <c r="AJ55" s="32">
        <v>50.758620689655174</v>
      </c>
      <c r="AK55" s="32">
        <v>15.918918918918919</v>
      </c>
      <c r="AL55" s="32">
        <v>134.59915611814347</v>
      </c>
      <c r="AM55" s="32">
        <v>174.94043277413081</v>
      </c>
      <c r="AN55" s="32">
        <v>368.52320675105483</v>
      </c>
      <c r="AO55" s="32">
        <v>9116.2380257719433</v>
      </c>
      <c r="AP55" s="32">
        <v>964.23614895549497</v>
      </c>
      <c r="AQ55" s="32">
        <v>796.19318181818176</v>
      </c>
      <c r="AR55" s="32">
        <v>4159.9857054070853</v>
      </c>
      <c r="AS55" s="32">
        <v>417.67441860465118</v>
      </c>
    </row>
    <row r="56" spans="1:45" s="30" customFormat="1" ht="15.75" customHeight="1" x14ac:dyDescent="0.2">
      <c r="A56" s="20" t="s">
        <v>96</v>
      </c>
      <c r="B56" s="31">
        <f t="shared" si="9"/>
        <v>410.11378167733926</v>
      </c>
      <c r="C56" s="32">
        <v>3</v>
      </c>
      <c r="D56" s="32">
        <v>4.0254237288135588</v>
      </c>
      <c r="E56" s="32">
        <v>4.3010752688172049</v>
      </c>
      <c r="F56" s="32">
        <v>6.4713375796178338</v>
      </c>
      <c r="G56" s="32">
        <v>12.127931769722816</v>
      </c>
      <c r="H56" s="32">
        <v>13.027368421052634</v>
      </c>
      <c r="I56" s="32">
        <v>10.988913525498891</v>
      </c>
      <c r="J56" s="32">
        <v>10.342920353982301</v>
      </c>
      <c r="K56" s="32">
        <v>10.87912087912088</v>
      </c>
      <c r="L56" s="32">
        <v>11.631578947368419</v>
      </c>
      <c r="M56" s="32">
        <v>9.2156862745098049</v>
      </c>
      <c r="N56" s="32">
        <v>6.9437229437229435</v>
      </c>
      <c r="O56" s="32">
        <v>7.5870967741935482</v>
      </c>
      <c r="P56" s="32">
        <v>8.9028077753779691</v>
      </c>
      <c r="Q56" s="32">
        <v>6.9170305676855888</v>
      </c>
      <c r="R56" s="32">
        <v>6.2290748898678414</v>
      </c>
      <c r="S56" s="32">
        <v>5.88</v>
      </c>
      <c r="T56" s="32">
        <v>7.0357142857142856</v>
      </c>
      <c r="U56" s="32">
        <v>6.2879464285714288</v>
      </c>
      <c r="V56" s="32">
        <v>7.9376391982182621</v>
      </c>
      <c r="W56" s="32">
        <v>30.255477651183174</v>
      </c>
      <c r="X56" s="32">
        <v>34.839451570101723</v>
      </c>
      <c r="Y56" s="32">
        <v>34.485498609455703</v>
      </c>
      <c r="Z56" s="32">
        <v>14.837659480862298</v>
      </c>
      <c r="AA56" s="32">
        <v>26.504241781548249</v>
      </c>
      <c r="AB56" s="32">
        <v>24.148734177215189</v>
      </c>
      <c r="AC56" s="32">
        <v>23.23469387755102</v>
      </c>
      <c r="AD56" s="32">
        <v>22.673521850899743</v>
      </c>
      <c r="AE56" s="32">
        <v>9.7343453510436433</v>
      </c>
      <c r="AF56" s="32">
        <v>9.3880126182965302</v>
      </c>
      <c r="AG56" s="32">
        <v>6.1809045226130648</v>
      </c>
      <c r="AH56" s="32">
        <v>6.8000000000000007</v>
      </c>
      <c r="AI56" s="32">
        <v>3.6206896551724137</v>
      </c>
      <c r="AJ56" s="32">
        <v>3.6781609195402298</v>
      </c>
      <c r="AK56" s="32">
        <v>1.0270270270270272</v>
      </c>
      <c r="AL56" s="32">
        <v>3.3649789029535868</v>
      </c>
      <c r="AM56" s="32">
        <v>5.9283572412675261</v>
      </c>
      <c r="AN56" s="32">
        <v>9.2130801687763739</v>
      </c>
      <c r="AO56" s="32">
        <v>308.92981603047252</v>
      </c>
      <c r="AP56" s="32">
        <v>32.363306085376934</v>
      </c>
      <c r="AQ56" s="32">
        <v>27.976398601398603</v>
      </c>
      <c r="AR56" s="32">
        <v>141.09975139838409</v>
      </c>
      <c r="AS56" s="32">
        <v>10.441860465116278</v>
      </c>
    </row>
    <row r="57" spans="1:45" s="30" customFormat="1" ht="15.75" customHeight="1" x14ac:dyDescent="0.2">
      <c r="A57" s="20" t="s">
        <v>97</v>
      </c>
      <c r="B57" s="31">
        <f t="shared" si="9"/>
        <v>703.93447900877334</v>
      </c>
      <c r="C57" s="32">
        <v>12</v>
      </c>
      <c r="D57" s="32">
        <v>17.711864406779657</v>
      </c>
      <c r="E57" s="32">
        <v>20.645161290322577</v>
      </c>
      <c r="F57" s="32">
        <v>18.605095541401276</v>
      </c>
      <c r="G57" s="32">
        <v>24.255863539445631</v>
      </c>
      <c r="H57" s="32">
        <v>26.054736842105267</v>
      </c>
      <c r="I57" s="32">
        <v>19.23059866962306</v>
      </c>
      <c r="J57" s="32">
        <v>19.745575221238941</v>
      </c>
      <c r="K57" s="32">
        <v>19.780219780219785</v>
      </c>
      <c r="L57" s="32">
        <v>17.44736842105263</v>
      </c>
      <c r="M57" s="32">
        <v>18.43137254901961</v>
      </c>
      <c r="N57" s="32">
        <v>17.359307359307358</v>
      </c>
      <c r="O57" s="32">
        <v>19.916129032258063</v>
      </c>
      <c r="P57" s="32">
        <v>18.794816414686824</v>
      </c>
      <c r="Q57" s="32">
        <v>15.563318777292578</v>
      </c>
      <c r="R57" s="32">
        <v>16.907488986784141</v>
      </c>
      <c r="S57" s="32">
        <v>16.8</v>
      </c>
      <c r="T57" s="32">
        <v>16.709821428571431</v>
      </c>
      <c r="U57" s="32">
        <v>15.370535714285714</v>
      </c>
      <c r="V57" s="32">
        <v>15.875278396436524</v>
      </c>
      <c r="W57" s="32">
        <v>44.417616126205083</v>
      </c>
      <c r="X57" s="32">
        <v>49.664750110570544</v>
      </c>
      <c r="Y57" s="32">
        <v>51.728247914183555</v>
      </c>
      <c r="Z57" s="32">
        <v>16.186537615486142</v>
      </c>
      <c r="AA57" s="32">
        <v>15.759278897136799</v>
      </c>
      <c r="AB57" s="32">
        <v>24.148734177215189</v>
      </c>
      <c r="AC57" s="32">
        <v>22.178571428571427</v>
      </c>
      <c r="AD57" s="32">
        <v>14.17095115681234</v>
      </c>
      <c r="AE57" s="32">
        <v>28.121442125237195</v>
      </c>
      <c r="AF57" s="32">
        <v>24.643533123028394</v>
      </c>
      <c r="AG57" s="32">
        <v>17.51256281407035</v>
      </c>
      <c r="AH57" s="32">
        <v>13.600000000000001</v>
      </c>
      <c r="AI57" s="32">
        <v>7.2413793103448274</v>
      </c>
      <c r="AJ57" s="32">
        <v>7.3563218390804597</v>
      </c>
      <c r="AK57" s="32">
        <v>1.5405405405405406</v>
      </c>
      <c r="AL57" s="32">
        <v>4.8945147679324892</v>
      </c>
      <c r="AM57" s="32">
        <v>6.0361455547451168</v>
      </c>
      <c r="AN57" s="32">
        <v>13.400843881856538</v>
      </c>
      <c r="AO57" s="32">
        <v>314.54672177648104</v>
      </c>
      <c r="AP57" s="32">
        <v>32.363306085376934</v>
      </c>
      <c r="AQ57" s="32">
        <v>27.220279720279724</v>
      </c>
      <c r="AR57" s="32">
        <v>144.6096954630205</v>
      </c>
      <c r="AS57" s="32">
        <v>14.618604651162791</v>
      </c>
    </row>
    <row r="58" spans="1:45" s="30" customFormat="1" ht="15.75" customHeight="1" x14ac:dyDescent="0.2">
      <c r="A58" s="20" t="s">
        <v>98</v>
      </c>
      <c r="B58" s="31">
        <f t="shared" si="9"/>
        <v>387.12189284568302</v>
      </c>
      <c r="C58" s="32">
        <v>4</v>
      </c>
      <c r="D58" s="32">
        <v>4.8305084745762716</v>
      </c>
      <c r="E58" s="32">
        <v>5.1612903225806441</v>
      </c>
      <c r="F58" s="32">
        <v>4.8535031847133752</v>
      </c>
      <c r="G58" s="32">
        <v>7.0746268656716422</v>
      </c>
      <c r="H58" s="32">
        <v>7.0147368421052638</v>
      </c>
      <c r="I58" s="32">
        <v>7.3259423503325944</v>
      </c>
      <c r="J58" s="32">
        <v>7.5221238938053094</v>
      </c>
      <c r="K58" s="32">
        <v>7.9120879120879124</v>
      </c>
      <c r="L58" s="32">
        <v>8.723684210526315</v>
      </c>
      <c r="M58" s="32">
        <v>7.3725490196078436</v>
      </c>
      <c r="N58" s="32">
        <v>6.9437229437229435</v>
      </c>
      <c r="O58" s="32">
        <v>6.6387096774193548</v>
      </c>
      <c r="P58" s="32">
        <v>8.9028077753779691</v>
      </c>
      <c r="Q58" s="32">
        <v>6.9170305676855888</v>
      </c>
      <c r="R58" s="32">
        <v>8.0088105726872261</v>
      </c>
      <c r="S58" s="32">
        <v>5.88</v>
      </c>
      <c r="T58" s="32">
        <v>6.15625</v>
      </c>
      <c r="U58" s="32">
        <v>4.890625</v>
      </c>
      <c r="V58" s="32">
        <v>6.4944320712694878</v>
      </c>
      <c r="W58" s="32">
        <v>30.899211218229624</v>
      </c>
      <c r="X58" s="32">
        <v>34.839451570101723</v>
      </c>
      <c r="Y58" s="32">
        <v>35.864918553833938</v>
      </c>
      <c r="Z58" s="32">
        <v>31.69863616366036</v>
      </c>
      <c r="AA58" s="32">
        <v>27.220572640509015</v>
      </c>
      <c r="AB58" s="32">
        <v>25.077531645569618</v>
      </c>
      <c r="AC58" s="32">
        <v>22.178571428571427</v>
      </c>
      <c r="AD58" s="32">
        <v>14.17095115681234</v>
      </c>
      <c r="AE58" s="32">
        <v>11.89753320683112</v>
      </c>
      <c r="AF58" s="32">
        <v>7.0410094637223972</v>
      </c>
      <c r="AG58" s="32">
        <v>5.1507537688442202</v>
      </c>
      <c r="AH58" s="32">
        <v>4.08</v>
      </c>
      <c r="AI58" s="32">
        <v>2.1724137931034484</v>
      </c>
      <c r="AJ58" s="32">
        <v>2.2068965517241379</v>
      </c>
      <c r="AK58" s="32">
        <v>0.5135135135135136</v>
      </c>
      <c r="AL58" s="32">
        <v>2.1413502109704643</v>
      </c>
      <c r="AM58" s="32">
        <v>3.0950644298565519</v>
      </c>
      <c r="AN58" s="32">
        <v>5.8628691983122367</v>
      </c>
      <c r="AO58" s="32">
        <v>161.28543642110381</v>
      </c>
      <c r="AP58" s="32">
        <v>19.037238873751136</v>
      </c>
      <c r="AQ58" s="32">
        <v>13.610139860139862</v>
      </c>
      <c r="AR58" s="32">
        <v>72.30484773151025</v>
      </c>
      <c r="AS58" s="32">
        <v>6.2651162790697672</v>
      </c>
    </row>
    <row r="59" spans="1:45" s="30" customFormat="1" ht="12.75" customHeight="1" x14ac:dyDescent="0.2">
      <c r="A59" s="2"/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</row>
    <row r="60" spans="1:45" s="30" customFormat="1" x14ac:dyDescent="0.2">
      <c r="A60" s="46" t="s">
        <v>108</v>
      </c>
      <c r="B60" s="33"/>
      <c r="C60" s="1"/>
    </row>
    <row r="61" spans="1:45" x14ac:dyDescent="0.2">
      <c r="A61" s="47" t="s">
        <v>111</v>
      </c>
      <c r="B61" s="34"/>
    </row>
    <row r="62" spans="1:45" x14ac:dyDescent="0.2">
      <c r="A62" s="47" t="s">
        <v>112</v>
      </c>
      <c r="B62" s="34"/>
    </row>
    <row r="63" spans="1:45" x14ac:dyDescent="0.2">
      <c r="A63" s="48" t="s">
        <v>50</v>
      </c>
      <c r="B63" s="35"/>
    </row>
  </sheetData>
  <mergeCells count="9">
    <mergeCell ref="AP7:AR7"/>
    <mergeCell ref="AS7:AS8"/>
    <mergeCell ref="I7:U7"/>
    <mergeCell ref="A7:A8"/>
    <mergeCell ref="B7:B8"/>
    <mergeCell ref="C7:H7"/>
    <mergeCell ref="AK7:AM7"/>
    <mergeCell ref="AN7:AN8"/>
    <mergeCell ref="AO7:AO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EE.SS - DIST</vt:lpstr>
      <vt:lpstr>EE.SS - RED</vt:lpstr>
      <vt:lpstr>'EE.SS - DIST'!Títulos_a_imprimir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POBLACION ESTIMADA 2022</dc:title>
  <dc:creator>Edgar Daniel Ancajima Silva</dc:creator>
  <cp:lastModifiedBy>PERCY</cp:lastModifiedBy>
  <cp:lastPrinted>2019-01-30T13:33:34Z</cp:lastPrinted>
  <dcterms:created xsi:type="dcterms:W3CDTF">2018-10-12T13:16:25Z</dcterms:created>
  <dcterms:modified xsi:type="dcterms:W3CDTF">2023-02-13T22:23:06Z</dcterms:modified>
</cp:coreProperties>
</file>